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" sheetId="1" r:id="rId1"/>
    <sheet name="classes" sheetId="2" r:id="rId2"/>
    <sheet name="import" sheetId="3" r:id="rId3"/>
  </sheets>
  <definedNames>
    <definedName name="classes">'classes'!$A$1:$E$94</definedName>
    <definedName name="classlist">'classes'!$A$1:$C$94</definedName>
    <definedName name="gd">#REF!</definedName>
    <definedName name="gdd">#REF!</definedName>
    <definedName name="rn">'Заявка'!$F$6</definedName>
    <definedName name="startnum">'import'!$C$1</definedName>
    <definedName name="tm">'Заявка'!$F$4</definedName>
  </definedNames>
  <calcPr fullCalcOnLoad="1"/>
</workbook>
</file>

<file path=xl/sharedStrings.xml><?xml version="1.0" encoding="utf-8"?>
<sst xmlns="http://schemas.openxmlformats.org/spreadsheetml/2006/main" count="218" uniqueCount="42">
  <si>
    <t>Адмиралтейский</t>
  </si>
  <si>
    <t>Заявка на соревнования "Российский Азимут"</t>
  </si>
  <si>
    <t>Василеостровский</t>
  </si>
  <si>
    <t>Выборгский</t>
  </si>
  <si>
    <t xml:space="preserve">от команды:  </t>
  </si>
  <si>
    <t>Калининский</t>
  </si>
  <si>
    <t>Кировский</t>
  </si>
  <si>
    <t xml:space="preserve">Район:  </t>
  </si>
  <si>
    <t>Колпинский</t>
  </si>
  <si>
    <t>Красногвардейский</t>
  </si>
  <si>
    <t xml:space="preserve">Представитель:  </t>
  </si>
  <si>
    <t>Красносельский</t>
  </si>
  <si>
    <t>Кронштадтский</t>
  </si>
  <si>
    <t xml:space="preserve">Адрес e-mail для связи:  </t>
  </si>
  <si>
    <t>Курортный</t>
  </si>
  <si>
    <t>Московский</t>
  </si>
  <si>
    <t xml:space="preserve">Контактный телефон:  </t>
  </si>
  <si>
    <t>Невский</t>
  </si>
  <si>
    <t>Петроградский</t>
  </si>
  <si>
    <t>Петродворцовый</t>
  </si>
  <si>
    <t>Номер
п\п</t>
  </si>
  <si>
    <t>Пол</t>
  </si>
  <si>
    <t>Год рождения</t>
  </si>
  <si>
    <t>Фамилия</t>
  </si>
  <si>
    <t>Имя</t>
  </si>
  <si>
    <t>Приморский</t>
  </si>
  <si>
    <t>Пушкинский</t>
  </si>
  <si>
    <t>Фрунзенский</t>
  </si>
  <si>
    <t>Центральный</t>
  </si>
  <si>
    <t>М50</t>
  </si>
  <si>
    <t>Ж50</t>
  </si>
  <si>
    <t>М21</t>
  </si>
  <si>
    <t>Ж21</t>
  </si>
  <si>
    <t>М20</t>
  </si>
  <si>
    <t>Ж20</t>
  </si>
  <si>
    <t>М17</t>
  </si>
  <si>
    <t>Ж17</t>
  </si>
  <si>
    <t>М14</t>
  </si>
  <si>
    <t>Ж14</t>
  </si>
  <si>
    <t>М11</t>
  </si>
  <si>
    <t>Ж11</t>
  </si>
  <si>
    <t xml:space="preserve">Начальный номер: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</si>
</sst>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fill" vertical="top" wrapText="1"/>
    </xf>
    <xf numFmtId="0" fontId="5" fillId="2" borderId="0" xfId="0" applyFont="1" applyFill="1" applyAlignment="1">
      <alignment horizontal="right"/>
    </xf>
    <xf numFmtId="0" fontId="0" fillId="3" borderId="0" xfId="0" applyFill="1" applyAlignment="1" applyProtection="1">
      <alignment/>
      <protection locked="0"/>
    </xf>
    <xf numFmtId="0" fontId="0" fillId="2" borderId="0" xfId="0" applyFill="1" applyBorder="1" applyAlignment="1">
      <alignment horizontal="fill" vertical="top" wrapText="1"/>
    </xf>
    <xf numFmtId="0" fontId="6" fillId="3" borderId="0" xfId="15" applyNumberFormat="1" applyFont="1" applyFill="1" applyBorder="1" applyAlignment="1" applyProtection="1">
      <alignment/>
      <protection locked="0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fill" vertical="top" wrapText="1"/>
    </xf>
    <xf numFmtId="164" fontId="0" fillId="0" borderId="0" xfId="0" applyNumberFormat="1" applyAlignment="1">
      <alignment/>
    </xf>
    <xf numFmtId="0" fontId="0" fillId="4" borderId="0" xfId="0" applyFill="1" applyAlignment="1" applyProtection="1">
      <alignment horizontal="left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619125</xdr:colOff>
      <xdr:row>8</xdr:row>
      <xdr:rowOff>133350</xdr:rowOff>
    </xdr:to>
    <xdr:pic>
      <xdr:nvPicPr>
        <xdr:cNvPr id="1" name="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13144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1">
      <selection activeCell="F4" sqref="F4"/>
    </sheetView>
  </sheetViews>
  <sheetFormatPr defaultColWidth="9.00390625" defaultRowHeight="12.75"/>
  <cols>
    <col min="1" max="1" width="3.875" style="0" customWidth="1"/>
    <col min="2" max="2" width="5.375" style="1" customWidth="1"/>
    <col min="3" max="3" width="3.75390625" style="1" customWidth="1"/>
    <col min="4" max="4" width="10.625" style="1" customWidth="1"/>
    <col min="5" max="5" width="23.00390625" style="0" customWidth="1"/>
    <col min="6" max="6" width="24.125" style="0" customWidth="1"/>
    <col min="7" max="7" width="4.00390625" style="0" customWidth="1"/>
    <col min="8" max="8" width="60.00390625" style="2" customWidth="1"/>
    <col min="9" max="9" width="4.625" style="0" customWidth="1"/>
    <col min="10" max="12" width="0" style="0" hidden="1" customWidth="1"/>
  </cols>
  <sheetData>
    <row r="1" spans="1:11" ht="15.75">
      <c r="A1" s="3"/>
      <c r="B1" s="4"/>
      <c r="C1" s="4"/>
      <c r="D1" s="4"/>
      <c r="E1" s="3"/>
      <c r="F1" s="3"/>
      <c r="G1" s="3"/>
      <c r="H1" s="5"/>
      <c r="I1" s="3"/>
      <c r="K1" t="s">
        <v>0</v>
      </c>
    </row>
    <row r="2" spans="1:11" ht="15.75">
      <c r="A2" s="3"/>
      <c r="B2" s="4"/>
      <c r="C2" s="4"/>
      <c r="D2" s="4"/>
      <c r="E2" s="6" t="s">
        <v>1</v>
      </c>
      <c r="F2" s="7"/>
      <c r="G2" s="3"/>
      <c r="H2" s="8"/>
      <c r="I2" s="3"/>
      <c r="K2" t="s">
        <v>2</v>
      </c>
    </row>
    <row r="3" spans="1:11" ht="12.75">
      <c r="A3" s="3"/>
      <c r="B3" s="4"/>
      <c r="C3" s="4"/>
      <c r="D3" s="4"/>
      <c r="E3" s="3"/>
      <c r="F3" s="3"/>
      <c r="G3" s="3"/>
      <c r="H3" s="9"/>
      <c r="I3" s="3"/>
      <c r="K3" t="s">
        <v>3</v>
      </c>
    </row>
    <row r="4" spans="1:11" ht="12.75">
      <c r="A4" s="3"/>
      <c r="B4" s="4"/>
      <c r="C4" s="4"/>
      <c r="D4" s="4"/>
      <c r="E4" s="10" t="s">
        <v>4</v>
      </c>
      <c r="F4" s="11"/>
      <c r="G4" s="3"/>
      <c r="H4" s="12"/>
      <c r="I4" s="3"/>
      <c r="K4" t="s">
        <v>5</v>
      </c>
    </row>
    <row r="5" spans="1:11" ht="12.75">
      <c r="A5" s="3"/>
      <c r="B5" s="4"/>
      <c r="C5" s="4"/>
      <c r="D5" s="4"/>
      <c r="E5" s="10"/>
      <c r="F5" s="3"/>
      <c r="G5" s="3"/>
      <c r="H5" s="12"/>
      <c r="I5" s="3"/>
      <c r="K5" t="s">
        <v>6</v>
      </c>
    </row>
    <row r="6" spans="1:11" ht="12.75">
      <c r="A6" s="3"/>
      <c r="B6" s="4"/>
      <c r="C6" s="4"/>
      <c r="D6" s="4"/>
      <c r="E6" s="10" t="s">
        <v>7</v>
      </c>
      <c r="F6" s="11"/>
      <c r="G6" s="3"/>
      <c r="H6" s="12"/>
      <c r="I6" s="3"/>
      <c r="K6" t="s">
        <v>8</v>
      </c>
    </row>
    <row r="7" spans="1:11" ht="12.75">
      <c r="A7" s="3"/>
      <c r="B7" s="4"/>
      <c r="C7" s="4"/>
      <c r="D7" s="4"/>
      <c r="E7" s="10"/>
      <c r="F7" s="3"/>
      <c r="G7" s="3"/>
      <c r="H7" s="12"/>
      <c r="I7" s="3"/>
      <c r="K7" t="s">
        <v>9</v>
      </c>
    </row>
    <row r="8" spans="1:11" ht="12.75">
      <c r="A8" s="3"/>
      <c r="B8" s="4"/>
      <c r="C8" s="4"/>
      <c r="D8" s="4"/>
      <c r="E8" s="10" t="s">
        <v>10</v>
      </c>
      <c r="F8" s="11"/>
      <c r="G8" s="3"/>
      <c r="H8" s="12"/>
      <c r="I8" s="3"/>
      <c r="K8" t="s">
        <v>11</v>
      </c>
    </row>
    <row r="9" spans="1:11" ht="12.75">
      <c r="A9" s="3"/>
      <c r="B9" s="4"/>
      <c r="C9" s="4"/>
      <c r="D9" s="4"/>
      <c r="E9" s="10"/>
      <c r="F9" s="3"/>
      <c r="G9" s="3"/>
      <c r="H9" s="12"/>
      <c r="I9" s="3"/>
      <c r="K9" t="s">
        <v>12</v>
      </c>
    </row>
    <row r="10" spans="1:11" ht="12.75">
      <c r="A10" s="3"/>
      <c r="B10" s="4"/>
      <c r="C10" s="4"/>
      <c r="D10" s="4"/>
      <c r="E10" s="10" t="s">
        <v>13</v>
      </c>
      <c r="F10" s="13"/>
      <c r="G10" s="3"/>
      <c r="H10" s="12"/>
      <c r="I10" s="3"/>
      <c r="K10" t="s">
        <v>14</v>
      </c>
    </row>
    <row r="11" spans="1:11" ht="12.75">
      <c r="A11" s="3"/>
      <c r="B11" s="4"/>
      <c r="C11" s="4"/>
      <c r="D11" s="4"/>
      <c r="E11" s="3"/>
      <c r="F11" s="3"/>
      <c r="G11" s="3"/>
      <c r="H11" s="12"/>
      <c r="I11" s="3"/>
      <c r="K11" t="s">
        <v>15</v>
      </c>
    </row>
    <row r="12" spans="1:11" ht="12.75">
      <c r="A12" s="3"/>
      <c r="B12" s="4"/>
      <c r="C12" s="4"/>
      <c r="D12" s="4"/>
      <c r="E12" s="10" t="s">
        <v>16</v>
      </c>
      <c r="F12" s="11"/>
      <c r="G12" s="3"/>
      <c r="H12" s="12"/>
      <c r="I12" s="3"/>
      <c r="K12" t="s">
        <v>17</v>
      </c>
    </row>
    <row r="13" spans="1:11" ht="12.75">
      <c r="A13" s="3"/>
      <c r="B13" s="4"/>
      <c r="C13" s="4"/>
      <c r="D13" s="4"/>
      <c r="E13" s="3"/>
      <c r="F13" s="3"/>
      <c r="G13" s="3"/>
      <c r="H13" s="12"/>
      <c r="I13" s="3"/>
      <c r="K13" t="s">
        <v>18</v>
      </c>
    </row>
    <row r="14" spans="1:11" ht="12.75">
      <c r="A14" s="3"/>
      <c r="B14" s="4"/>
      <c r="C14" s="4"/>
      <c r="D14" s="4"/>
      <c r="E14" s="3"/>
      <c r="F14" s="3"/>
      <c r="G14" s="3"/>
      <c r="H14" s="12"/>
      <c r="I14" s="3"/>
      <c r="K14" t="s">
        <v>19</v>
      </c>
    </row>
    <row r="15" spans="1:11" s="18" customFormat="1" ht="21.75" customHeight="1">
      <c r="A15" s="14"/>
      <c r="B15" s="15" t="s">
        <v>20</v>
      </c>
      <c r="C15" s="16" t="s">
        <v>21</v>
      </c>
      <c r="D15" s="16" t="s">
        <v>22</v>
      </c>
      <c r="E15" s="17" t="s">
        <v>23</v>
      </c>
      <c r="F15" s="17" t="s">
        <v>24</v>
      </c>
      <c r="G15" s="14"/>
      <c r="H15" s="12"/>
      <c r="I15" s="14"/>
      <c r="K15" t="s">
        <v>25</v>
      </c>
    </row>
    <row r="16" spans="1:11" ht="15">
      <c r="A16" s="3"/>
      <c r="B16" s="19">
        <v>1</v>
      </c>
      <c r="C16" s="20"/>
      <c r="D16" s="20"/>
      <c r="E16" s="21"/>
      <c r="F16" s="21"/>
      <c r="G16" s="7"/>
      <c r="H16" s="22"/>
      <c r="I16" s="3"/>
      <c r="K16" t="s">
        <v>26</v>
      </c>
    </row>
    <row r="17" spans="1:11" ht="15">
      <c r="A17" s="3"/>
      <c r="B17" s="19">
        <v>2</v>
      </c>
      <c r="C17" s="20"/>
      <c r="D17" s="20"/>
      <c r="E17" s="21"/>
      <c r="F17" s="21"/>
      <c r="G17" s="7"/>
      <c r="H17" s="22"/>
      <c r="I17" s="3"/>
      <c r="K17" t="s">
        <v>27</v>
      </c>
    </row>
    <row r="18" spans="1:11" ht="15">
      <c r="A18" s="3"/>
      <c r="B18" s="19">
        <v>3</v>
      </c>
      <c r="C18" s="20"/>
      <c r="D18" s="20"/>
      <c r="E18" s="21"/>
      <c r="F18" s="21"/>
      <c r="G18" s="7"/>
      <c r="H18" s="22"/>
      <c r="I18" s="3"/>
      <c r="K18" t="s">
        <v>28</v>
      </c>
    </row>
    <row r="19" spans="1:9" ht="15">
      <c r="A19" s="3"/>
      <c r="B19" s="19">
        <v>4</v>
      </c>
      <c r="C19" s="20"/>
      <c r="D19" s="20"/>
      <c r="E19" s="21"/>
      <c r="F19" s="21"/>
      <c r="G19" s="7"/>
      <c r="H19" s="22"/>
      <c r="I19" s="3"/>
    </row>
    <row r="20" spans="1:9" ht="15">
      <c r="A20" s="3"/>
      <c r="B20" s="19">
        <v>5</v>
      </c>
      <c r="C20" s="20"/>
      <c r="D20" s="20"/>
      <c r="E20" s="21"/>
      <c r="F20" s="21"/>
      <c r="G20" s="7"/>
      <c r="H20" s="22"/>
      <c r="I20" s="3"/>
    </row>
    <row r="21" spans="1:9" ht="15">
      <c r="A21" s="3"/>
      <c r="B21" s="19">
        <v>6</v>
      </c>
      <c r="C21" s="20"/>
      <c r="D21" s="20"/>
      <c r="E21" s="21"/>
      <c r="F21" s="21"/>
      <c r="G21" s="7"/>
      <c r="H21" s="22"/>
      <c r="I21" s="3"/>
    </row>
    <row r="22" spans="1:9" ht="15">
      <c r="A22" s="3"/>
      <c r="B22" s="19">
        <v>7</v>
      </c>
      <c r="C22" s="20"/>
      <c r="D22" s="20"/>
      <c r="E22" s="21"/>
      <c r="F22" s="21"/>
      <c r="G22" s="7"/>
      <c r="H22" s="22"/>
      <c r="I22" s="3"/>
    </row>
    <row r="23" spans="1:9" ht="15">
      <c r="A23" s="3"/>
      <c r="B23" s="19">
        <v>8</v>
      </c>
      <c r="C23" s="20"/>
      <c r="D23" s="20"/>
      <c r="E23" s="21"/>
      <c r="F23" s="21"/>
      <c r="G23" s="7"/>
      <c r="H23" s="22"/>
      <c r="I23" s="3"/>
    </row>
    <row r="24" spans="1:9" ht="15">
      <c r="A24" s="3"/>
      <c r="B24" s="19">
        <v>9</v>
      </c>
      <c r="C24" s="20"/>
      <c r="D24" s="20"/>
      <c r="E24" s="21"/>
      <c r="F24" s="21"/>
      <c r="G24" s="7"/>
      <c r="H24" s="22"/>
      <c r="I24" s="3"/>
    </row>
    <row r="25" spans="1:9" ht="15">
      <c r="A25" s="3"/>
      <c r="B25" s="19">
        <v>10</v>
      </c>
      <c r="C25" s="20"/>
      <c r="D25" s="20"/>
      <c r="E25" s="21"/>
      <c r="F25" s="21"/>
      <c r="G25" s="7"/>
      <c r="H25" s="22"/>
      <c r="I25" s="3"/>
    </row>
    <row r="26" spans="1:9" ht="15">
      <c r="A26" s="3"/>
      <c r="B26" s="19">
        <v>11</v>
      </c>
      <c r="C26" s="20"/>
      <c r="D26" s="20"/>
      <c r="E26" s="21"/>
      <c r="F26" s="21"/>
      <c r="G26" s="7"/>
      <c r="H26" s="22"/>
      <c r="I26" s="3"/>
    </row>
    <row r="27" spans="1:9" ht="15">
      <c r="A27" s="3"/>
      <c r="B27" s="19">
        <v>12</v>
      </c>
      <c r="C27" s="20"/>
      <c r="D27" s="20"/>
      <c r="E27" s="21"/>
      <c r="F27" s="21"/>
      <c r="G27" s="7"/>
      <c r="H27" s="22"/>
      <c r="I27" s="3"/>
    </row>
    <row r="28" spans="1:9" ht="15.75">
      <c r="A28" s="3"/>
      <c r="B28" s="19">
        <v>13</v>
      </c>
      <c r="C28" s="20"/>
      <c r="D28" s="20"/>
      <c r="E28" s="21"/>
      <c r="F28" s="21"/>
      <c r="G28" s="7"/>
      <c r="H28" s="5"/>
      <c r="I28" s="3"/>
    </row>
    <row r="29" spans="1:9" ht="15.75">
      <c r="A29" s="3"/>
      <c r="B29" s="19">
        <v>14</v>
      </c>
      <c r="C29" s="20"/>
      <c r="D29" s="20"/>
      <c r="E29" s="21"/>
      <c r="F29" s="21"/>
      <c r="G29" s="7"/>
      <c r="H29" s="5"/>
      <c r="I29" s="3"/>
    </row>
    <row r="30" spans="1:9" ht="15.75">
      <c r="A30" s="3"/>
      <c r="B30" s="19">
        <v>15</v>
      </c>
      <c r="C30" s="20"/>
      <c r="D30" s="20"/>
      <c r="E30" s="21"/>
      <c r="F30" s="21"/>
      <c r="G30" s="7"/>
      <c r="H30" s="5"/>
      <c r="I30" s="3"/>
    </row>
    <row r="31" spans="1:9" ht="15.75">
      <c r="A31" s="3"/>
      <c r="B31" s="19">
        <v>16</v>
      </c>
      <c r="C31" s="20"/>
      <c r="D31" s="20"/>
      <c r="E31" s="21"/>
      <c r="F31" s="21"/>
      <c r="G31" s="3"/>
      <c r="H31" s="5"/>
      <c r="I31" s="3"/>
    </row>
    <row r="32" spans="1:9" ht="15.75">
      <c r="A32" s="3"/>
      <c r="B32" s="19">
        <v>17</v>
      </c>
      <c r="C32" s="20"/>
      <c r="D32" s="20"/>
      <c r="E32" s="21"/>
      <c r="F32" s="21"/>
      <c r="G32" s="3"/>
      <c r="H32" s="5"/>
      <c r="I32" s="3"/>
    </row>
    <row r="33" spans="1:9" ht="15.75">
      <c r="A33" s="3"/>
      <c r="B33" s="19">
        <v>18</v>
      </c>
      <c r="C33" s="20"/>
      <c r="D33" s="20"/>
      <c r="E33" s="21"/>
      <c r="F33" s="21"/>
      <c r="G33" s="3"/>
      <c r="H33" s="5"/>
      <c r="I33" s="3"/>
    </row>
    <row r="34" spans="1:9" ht="15.75">
      <c r="A34" s="3"/>
      <c r="B34" s="19">
        <v>19</v>
      </c>
      <c r="C34" s="20"/>
      <c r="D34" s="20"/>
      <c r="E34" s="21"/>
      <c r="F34" s="21"/>
      <c r="G34" s="3"/>
      <c r="H34" s="5"/>
      <c r="I34" s="3"/>
    </row>
    <row r="35" spans="1:9" ht="15.75">
      <c r="A35" s="3"/>
      <c r="B35" s="19">
        <v>20</v>
      </c>
      <c r="C35" s="20"/>
      <c r="D35" s="20"/>
      <c r="E35" s="21"/>
      <c r="F35" s="21"/>
      <c r="G35" s="3"/>
      <c r="H35" s="5"/>
      <c r="I35" s="3"/>
    </row>
    <row r="36" spans="1:9" ht="15.75">
      <c r="A36" s="3"/>
      <c r="B36" s="19">
        <v>21</v>
      </c>
      <c r="C36" s="20"/>
      <c r="D36" s="20"/>
      <c r="E36" s="21"/>
      <c r="F36" s="21"/>
      <c r="G36" s="3"/>
      <c r="H36" s="5"/>
      <c r="I36" s="3"/>
    </row>
    <row r="37" spans="1:9" ht="15.75">
      <c r="A37" s="3"/>
      <c r="B37" s="19">
        <v>22</v>
      </c>
      <c r="C37" s="20"/>
      <c r="D37" s="20"/>
      <c r="E37" s="21"/>
      <c r="F37" s="21"/>
      <c r="G37" s="3"/>
      <c r="H37" s="5"/>
      <c r="I37" s="3"/>
    </row>
    <row r="38" spans="1:9" ht="15.75">
      <c r="A38" s="3"/>
      <c r="B38" s="19">
        <v>23</v>
      </c>
      <c r="C38" s="20"/>
      <c r="D38" s="20"/>
      <c r="E38" s="21"/>
      <c r="F38" s="21"/>
      <c r="G38" s="3"/>
      <c r="H38" s="5"/>
      <c r="I38" s="3"/>
    </row>
    <row r="39" spans="1:9" ht="15.75">
      <c r="A39" s="3"/>
      <c r="B39" s="19">
        <v>24</v>
      </c>
      <c r="C39" s="20"/>
      <c r="D39" s="20"/>
      <c r="E39" s="21"/>
      <c r="F39" s="21"/>
      <c r="G39" s="3"/>
      <c r="H39" s="5"/>
      <c r="I39" s="3"/>
    </row>
    <row r="40" spans="1:9" ht="15.75">
      <c r="A40" s="3"/>
      <c r="B40" s="19">
        <v>25</v>
      </c>
      <c r="C40" s="20"/>
      <c r="D40" s="20"/>
      <c r="E40" s="21"/>
      <c r="F40" s="21"/>
      <c r="G40" s="3"/>
      <c r="H40" s="5"/>
      <c r="I40" s="3"/>
    </row>
    <row r="41" spans="1:9" ht="15.75">
      <c r="A41" s="3"/>
      <c r="B41" s="19">
        <v>26</v>
      </c>
      <c r="C41" s="20"/>
      <c r="D41" s="20"/>
      <c r="E41" s="21"/>
      <c r="F41" s="21"/>
      <c r="G41" s="3"/>
      <c r="H41" s="5"/>
      <c r="I41" s="3"/>
    </row>
    <row r="42" spans="1:9" ht="15.75">
      <c r="A42" s="3"/>
      <c r="B42" s="19">
        <v>27</v>
      </c>
      <c r="C42" s="20"/>
      <c r="D42" s="20"/>
      <c r="E42" s="21"/>
      <c r="F42" s="21"/>
      <c r="G42" s="3"/>
      <c r="H42" s="5"/>
      <c r="I42" s="3"/>
    </row>
    <row r="43" spans="1:9" ht="15.75">
      <c r="A43" s="3"/>
      <c r="B43" s="19">
        <v>28</v>
      </c>
      <c r="C43" s="20"/>
      <c r="D43" s="20"/>
      <c r="E43" s="21"/>
      <c r="F43" s="21"/>
      <c r="G43" s="3"/>
      <c r="H43" s="5"/>
      <c r="I43" s="3"/>
    </row>
    <row r="44" spans="1:9" ht="15.75">
      <c r="A44" s="3"/>
      <c r="B44" s="19">
        <v>29</v>
      </c>
      <c r="C44" s="20"/>
      <c r="D44" s="20"/>
      <c r="E44" s="21"/>
      <c r="F44" s="21"/>
      <c r="G44" s="3"/>
      <c r="H44" s="5"/>
      <c r="I44" s="3"/>
    </row>
    <row r="45" spans="1:9" ht="15.75">
      <c r="A45" s="3"/>
      <c r="B45" s="19">
        <v>30</v>
      </c>
      <c r="C45" s="20"/>
      <c r="D45" s="20"/>
      <c r="E45" s="21"/>
      <c r="F45" s="21"/>
      <c r="G45" s="3"/>
      <c r="H45" s="5"/>
      <c r="I45" s="3"/>
    </row>
    <row r="46" spans="1:9" ht="15.75">
      <c r="A46" s="3"/>
      <c r="B46" s="19">
        <v>31</v>
      </c>
      <c r="C46" s="20"/>
      <c r="D46" s="20"/>
      <c r="E46" s="21"/>
      <c r="F46" s="21"/>
      <c r="G46" s="3"/>
      <c r="H46" s="5"/>
      <c r="I46" s="3"/>
    </row>
    <row r="47" spans="1:9" ht="15.75">
      <c r="A47" s="3"/>
      <c r="B47" s="19">
        <v>32</v>
      </c>
      <c r="C47" s="20"/>
      <c r="D47" s="20"/>
      <c r="E47" s="21"/>
      <c r="F47" s="21"/>
      <c r="G47" s="3"/>
      <c r="H47" s="5"/>
      <c r="I47" s="3"/>
    </row>
    <row r="48" spans="1:9" ht="15.75">
      <c r="A48" s="3"/>
      <c r="B48" s="19">
        <v>33</v>
      </c>
      <c r="C48" s="20"/>
      <c r="D48" s="20"/>
      <c r="E48" s="21"/>
      <c r="F48" s="21"/>
      <c r="G48" s="3"/>
      <c r="H48" s="5"/>
      <c r="I48" s="3"/>
    </row>
    <row r="49" spans="1:9" ht="15.75">
      <c r="A49" s="3"/>
      <c r="B49" s="19">
        <v>34</v>
      </c>
      <c r="C49" s="20"/>
      <c r="D49" s="20"/>
      <c r="E49" s="21"/>
      <c r="F49" s="21"/>
      <c r="G49" s="3"/>
      <c r="H49" s="5"/>
      <c r="I49" s="3"/>
    </row>
    <row r="50" spans="1:9" ht="15.75">
      <c r="A50" s="3"/>
      <c r="B50" s="19">
        <v>35</v>
      </c>
      <c r="C50" s="20"/>
      <c r="D50" s="20"/>
      <c r="E50" s="21"/>
      <c r="F50" s="21"/>
      <c r="G50" s="3"/>
      <c r="H50" s="5"/>
      <c r="I50" s="3"/>
    </row>
    <row r="51" spans="1:9" ht="15.75">
      <c r="A51" s="3"/>
      <c r="B51" s="19">
        <v>36</v>
      </c>
      <c r="C51" s="20"/>
      <c r="D51" s="20"/>
      <c r="E51" s="21"/>
      <c r="F51" s="21"/>
      <c r="G51" s="3"/>
      <c r="H51" s="5"/>
      <c r="I51" s="3"/>
    </row>
    <row r="52" spans="1:9" ht="15.75">
      <c r="A52" s="3"/>
      <c r="B52" s="19">
        <v>37</v>
      </c>
      <c r="C52" s="20"/>
      <c r="D52" s="20"/>
      <c r="E52" s="21"/>
      <c r="F52" s="21"/>
      <c r="G52" s="3"/>
      <c r="H52" s="5"/>
      <c r="I52" s="3"/>
    </row>
    <row r="53" spans="1:9" ht="15.75">
      <c r="A53" s="3"/>
      <c r="B53" s="19">
        <v>38</v>
      </c>
      <c r="C53" s="20"/>
      <c r="D53" s="20"/>
      <c r="E53" s="21"/>
      <c r="F53" s="21"/>
      <c r="G53" s="3"/>
      <c r="H53" s="5"/>
      <c r="I53" s="3"/>
    </row>
    <row r="54" spans="1:9" ht="15.75">
      <c r="A54" s="3"/>
      <c r="B54" s="19">
        <v>39</v>
      </c>
      <c r="C54" s="20"/>
      <c r="D54" s="20"/>
      <c r="E54" s="21"/>
      <c r="F54" s="21"/>
      <c r="G54" s="3"/>
      <c r="H54" s="5"/>
      <c r="I54" s="3"/>
    </row>
    <row r="55" spans="1:9" ht="15.75">
      <c r="A55" s="3"/>
      <c r="B55" s="19">
        <v>40</v>
      </c>
      <c r="C55" s="20"/>
      <c r="D55" s="20"/>
      <c r="E55" s="21"/>
      <c r="F55" s="21"/>
      <c r="G55" s="3"/>
      <c r="H55" s="5"/>
      <c r="I55" s="3"/>
    </row>
    <row r="56" spans="1:9" ht="15.75">
      <c r="A56" s="3"/>
      <c r="B56" s="19">
        <v>41</v>
      </c>
      <c r="C56" s="20"/>
      <c r="D56" s="20"/>
      <c r="E56" s="21"/>
      <c r="F56" s="21"/>
      <c r="G56" s="3"/>
      <c r="H56" s="5"/>
      <c r="I56" s="3"/>
    </row>
    <row r="57" spans="1:9" ht="15.75">
      <c r="A57" s="3"/>
      <c r="B57" s="19">
        <v>42</v>
      </c>
      <c r="C57" s="20"/>
      <c r="D57" s="20"/>
      <c r="E57" s="21"/>
      <c r="F57" s="21"/>
      <c r="G57" s="3"/>
      <c r="H57" s="5"/>
      <c r="I57" s="3"/>
    </row>
    <row r="58" spans="1:9" ht="15.75">
      <c r="A58" s="3"/>
      <c r="B58" s="19">
        <v>43</v>
      </c>
      <c r="C58" s="20"/>
      <c r="D58" s="20"/>
      <c r="E58" s="21"/>
      <c r="F58" s="21"/>
      <c r="G58" s="3"/>
      <c r="H58" s="5"/>
      <c r="I58" s="3"/>
    </row>
    <row r="59" spans="1:9" ht="15.75">
      <c r="A59" s="3"/>
      <c r="B59" s="19">
        <v>44</v>
      </c>
      <c r="C59" s="20"/>
      <c r="D59" s="20"/>
      <c r="E59" s="21"/>
      <c r="F59" s="21"/>
      <c r="G59" s="3"/>
      <c r="H59" s="5"/>
      <c r="I59" s="3"/>
    </row>
    <row r="60" spans="1:9" ht="15.75">
      <c r="A60" s="3"/>
      <c r="B60" s="19">
        <v>45</v>
      </c>
      <c r="C60" s="20"/>
      <c r="D60" s="20"/>
      <c r="E60" s="21"/>
      <c r="F60" s="21"/>
      <c r="G60" s="3"/>
      <c r="H60" s="5"/>
      <c r="I60" s="3"/>
    </row>
    <row r="61" spans="1:9" ht="15.75">
      <c r="A61" s="3"/>
      <c r="B61" s="19">
        <v>46</v>
      </c>
      <c r="C61" s="20"/>
      <c r="D61" s="20"/>
      <c r="E61" s="21"/>
      <c r="F61" s="21"/>
      <c r="G61" s="3"/>
      <c r="H61" s="5"/>
      <c r="I61" s="3"/>
    </row>
    <row r="62" spans="1:9" ht="15.75">
      <c r="A62" s="3"/>
      <c r="B62" s="19">
        <v>47</v>
      </c>
      <c r="C62" s="20"/>
      <c r="D62" s="20"/>
      <c r="E62" s="21"/>
      <c r="F62" s="21"/>
      <c r="G62" s="3"/>
      <c r="H62" s="5"/>
      <c r="I62" s="3"/>
    </row>
    <row r="63" spans="1:9" ht="15.75">
      <c r="A63" s="3"/>
      <c r="B63" s="19">
        <v>48</v>
      </c>
      <c r="C63" s="20"/>
      <c r="D63" s="20"/>
      <c r="E63" s="21"/>
      <c r="F63" s="21"/>
      <c r="G63" s="3"/>
      <c r="H63" s="5"/>
      <c r="I63" s="3"/>
    </row>
    <row r="64" spans="1:9" ht="15.75">
      <c r="A64" s="3"/>
      <c r="B64" s="19">
        <v>49</v>
      </c>
      <c r="C64" s="20"/>
      <c r="D64" s="20"/>
      <c r="E64" s="21"/>
      <c r="F64" s="21"/>
      <c r="G64" s="3"/>
      <c r="H64" s="5"/>
      <c r="I64" s="3"/>
    </row>
    <row r="65" spans="1:9" ht="15.75">
      <c r="A65" s="3"/>
      <c r="B65" s="19">
        <v>50</v>
      </c>
      <c r="C65" s="20"/>
      <c r="D65" s="20"/>
      <c r="E65" s="21"/>
      <c r="F65" s="21"/>
      <c r="G65" s="3"/>
      <c r="H65" s="5"/>
      <c r="I65" s="3"/>
    </row>
    <row r="66" spans="1:9" ht="15.75">
      <c r="A66" s="3"/>
      <c r="B66" s="4"/>
      <c r="C66" s="4"/>
      <c r="D66" s="4"/>
      <c r="E66" s="3"/>
      <c r="F66" s="3"/>
      <c r="G66" s="3"/>
      <c r="H66" s="5"/>
      <c r="I66" s="3"/>
    </row>
  </sheetData>
  <sheetProtection password="E651" sheet="1" objects="1" scenarios="1" selectLockedCells="1"/>
  <dataValidations count="5">
    <dataValidation type="list" allowBlank="1" showInputMessage="1" showErrorMessage="1" promptTitle="Введите пол участника (М или Ж)" errorTitle="Некорректный ввод" error="Введите пол участника (М или Ж)" sqref="C16:C65">
      <formula1>"М,Ж"</formula1>
      <formula2>0</formula2>
    </dataValidation>
    <dataValidation type="textLength" operator="lessThanOrEqual" allowBlank="1" showErrorMessage="1" sqref="E16:E65">
      <formula1>16</formula1>
    </dataValidation>
    <dataValidation type="textLength" operator="lessThanOrEqual" allowBlank="1" showErrorMessage="1" sqref="F16:F65">
      <formula1>12</formula1>
    </dataValidation>
    <dataValidation type="list" allowBlank="1" showErrorMessage="1" errorTitle="Неправильный ввод" error="Выберите район из списка" sqref="F6">
      <formula1>$K$1:$K$18</formula1>
      <formula2>0</formula2>
    </dataValidation>
    <dataValidation type="whole" allowBlank="1" showErrorMessage="1" sqref="D16:D65">
      <formula1>1911</formula1>
      <formula2>2004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  <legacyDrawing r:id="rId2"/>
  <oleObjects>
    <oleObject progId="Документ Microsoft Word" shapeId="42829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showGridLines="0" workbookViewId="0" topLeftCell="F1">
      <selection activeCell="E1" sqref="E1"/>
    </sheetView>
  </sheetViews>
  <sheetFormatPr defaultColWidth="9.00390625" defaultRowHeight="12.75"/>
  <cols>
    <col min="1" max="3" width="0" style="0" hidden="1" customWidth="1"/>
    <col min="4" max="5" width="0" style="23" hidden="1" customWidth="1"/>
  </cols>
  <sheetData>
    <row r="1" spans="1:5" ht="12.75">
      <c r="A1">
        <v>1911</v>
      </c>
      <c r="B1" t="s">
        <v>29</v>
      </c>
      <c r="C1" t="s">
        <v>30</v>
      </c>
      <c r="D1" s="23">
        <v>0.53125</v>
      </c>
      <c r="E1" s="23">
        <v>0.5416666666666666</v>
      </c>
    </row>
    <row r="2" spans="1:5" ht="12.75">
      <c r="A2">
        <v>1912</v>
      </c>
      <c r="B2" t="s">
        <v>29</v>
      </c>
      <c r="C2" t="s">
        <v>30</v>
      </c>
      <c r="D2" s="23">
        <v>0.53125</v>
      </c>
      <c r="E2" s="23">
        <v>0.5416666666666666</v>
      </c>
    </row>
    <row r="3" spans="1:5" ht="12.75">
      <c r="A3">
        <v>1913</v>
      </c>
      <c r="B3" t="s">
        <v>29</v>
      </c>
      <c r="C3" t="s">
        <v>30</v>
      </c>
      <c r="D3" s="23">
        <v>0.53125</v>
      </c>
      <c r="E3" s="23">
        <v>0.541666666666667</v>
      </c>
    </row>
    <row r="4" spans="1:5" ht="12.75">
      <c r="A4">
        <v>1914</v>
      </c>
      <c r="B4" t="s">
        <v>29</v>
      </c>
      <c r="C4" t="s">
        <v>30</v>
      </c>
      <c r="D4" s="23">
        <v>0.53125</v>
      </c>
      <c r="E4" s="23">
        <v>0.541666666666667</v>
      </c>
    </row>
    <row r="5" spans="1:5" ht="12.75">
      <c r="A5">
        <v>1915</v>
      </c>
      <c r="B5" t="s">
        <v>29</v>
      </c>
      <c r="C5" t="s">
        <v>30</v>
      </c>
      <c r="D5" s="23">
        <v>0.53125</v>
      </c>
      <c r="E5" s="23">
        <v>0.541666666666667</v>
      </c>
    </row>
    <row r="6" spans="1:5" ht="12.75">
      <c r="A6">
        <v>1916</v>
      </c>
      <c r="B6" t="s">
        <v>29</v>
      </c>
      <c r="C6" t="s">
        <v>30</v>
      </c>
      <c r="D6" s="23">
        <v>0.53125</v>
      </c>
      <c r="E6" s="23">
        <v>0.541666666666667</v>
      </c>
    </row>
    <row r="7" spans="1:5" ht="12.75">
      <c r="A7">
        <v>1917</v>
      </c>
      <c r="B7" t="s">
        <v>29</v>
      </c>
      <c r="C7" t="s">
        <v>30</v>
      </c>
      <c r="D7" s="23">
        <v>0.53125</v>
      </c>
      <c r="E7" s="23">
        <v>0.541666666666667</v>
      </c>
    </row>
    <row r="8" spans="1:5" ht="12.75">
      <c r="A8">
        <v>1918</v>
      </c>
      <c r="B8" t="s">
        <v>29</v>
      </c>
      <c r="C8" t="s">
        <v>30</v>
      </c>
      <c r="D8" s="23">
        <v>0.53125</v>
      </c>
      <c r="E8" s="23">
        <v>0.541666666666667</v>
      </c>
    </row>
    <row r="9" spans="1:5" ht="12.75">
      <c r="A9">
        <v>1919</v>
      </c>
      <c r="B9" t="s">
        <v>29</v>
      </c>
      <c r="C9" t="s">
        <v>30</v>
      </c>
      <c r="D9" s="23">
        <v>0.53125</v>
      </c>
      <c r="E9" s="23">
        <v>0.541666666666667</v>
      </c>
    </row>
    <row r="10" spans="1:5" ht="12.75">
      <c r="A10">
        <v>1920</v>
      </c>
      <c r="B10" t="s">
        <v>29</v>
      </c>
      <c r="C10" t="s">
        <v>30</v>
      </c>
      <c r="D10" s="23">
        <v>0.53125</v>
      </c>
      <c r="E10" s="23">
        <v>0.541666666666667</v>
      </c>
    </row>
    <row r="11" spans="1:5" ht="12.75">
      <c r="A11">
        <v>1921</v>
      </c>
      <c r="B11" t="s">
        <v>29</v>
      </c>
      <c r="C11" t="s">
        <v>30</v>
      </c>
      <c r="D11" s="23">
        <v>0.53125</v>
      </c>
      <c r="E11" s="23">
        <v>0.541666666666667</v>
      </c>
    </row>
    <row r="12" spans="1:5" ht="12.75">
      <c r="A12">
        <v>1922</v>
      </c>
      <c r="B12" t="s">
        <v>29</v>
      </c>
      <c r="C12" t="s">
        <v>30</v>
      </c>
      <c r="D12" s="23">
        <v>0.53125</v>
      </c>
      <c r="E12" s="23">
        <v>0.541666666666667</v>
      </c>
    </row>
    <row r="13" spans="1:5" ht="12.75">
      <c r="A13">
        <v>1923</v>
      </c>
      <c r="B13" t="s">
        <v>29</v>
      </c>
      <c r="C13" t="s">
        <v>30</v>
      </c>
      <c r="D13" s="23">
        <v>0.53125</v>
      </c>
      <c r="E13" s="23">
        <v>0.541666666666667</v>
      </c>
    </row>
    <row r="14" spans="1:5" ht="12.75">
      <c r="A14">
        <v>1924</v>
      </c>
      <c r="B14" t="s">
        <v>29</v>
      </c>
      <c r="C14" t="s">
        <v>30</v>
      </c>
      <c r="D14" s="23">
        <v>0.53125</v>
      </c>
      <c r="E14" s="23">
        <v>0.541666666666667</v>
      </c>
    </row>
    <row r="15" spans="1:5" ht="12.75">
      <c r="A15">
        <v>1925</v>
      </c>
      <c r="B15" t="s">
        <v>29</v>
      </c>
      <c r="C15" t="s">
        <v>30</v>
      </c>
      <c r="D15" s="23">
        <v>0.53125</v>
      </c>
      <c r="E15" s="23">
        <v>0.541666666666667</v>
      </c>
    </row>
    <row r="16" spans="1:5" ht="12.75">
      <c r="A16">
        <v>1926</v>
      </c>
      <c r="B16" t="s">
        <v>29</v>
      </c>
      <c r="C16" t="s">
        <v>30</v>
      </c>
      <c r="D16" s="23">
        <v>0.53125</v>
      </c>
      <c r="E16" s="23">
        <v>0.541666666666667</v>
      </c>
    </row>
    <row r="17" spans="1:5" ht="12.75">
      <c r="A17">
        <v>1927</v>
      </c>
      <c r="B17" t="s">
        <v>29</v>
      </c>
      <c r="C17" t="s">
        <v>30</v>
      </c>
      <c r="D17" s="23">
        <v>0.53125</v>
      </c>
      <c r="E17" s="23">
        <v>0.541666666666667</v>
      </c>
    </row>
    <row r="18" spans="1:5" ht="12.75">
      <c r="A18">
        <v>1928</v>
      </c>
      <c r="B18" t="s">
        <v>29</v>
      </c>
      <c r="C18" t="s">
        <v>30</v>
      </c>
      <c r="D18" s="23">
        <v>0.53125</v>
      </c>
      <c r="E18" s="23">
        <v>0.541666666666667</v>
      </c>
    </row>
    <row r="19" spans="1:5" ht="12.75">
      <c r="A19">
        <v>1929</v>
      </c>
      <c r="B19" t="s">
        <v>29</v>
      </c>
      <c r="C19" t="s">
        <v>30</v>
      </c>
      <c r="D19" s="23">
        <v>0.53125</v>
      </c>
      <c r="E19" s="23">
        <v>0.541666666666667</v>
      </c>
    </row>
    <row r="20" spans="1:5" ht="12.75">
      <c r="A20">
        <v>1930</v>
      </c>
      <c r="B20" t="s">
        <v>29</v>
      </c>
      <c r="C20" t="s">
        <v>30</v>
      </c>
      <c r="D20" s="23">
        <v>0.53125</v>
      </c>
      <c r="E20" s="23">
        <v>0.541666666666667</v>
      </c>
    </row>
    <row r="21" spans="1:5" ht="12.75">
      <c r="A21">
        <v>1931</v>
      </c>
      <c r="B21" t="s">
        <v>29</v>
      </c>
      <c r="C21" t="s">
        <v>30</v>
      </c>
      <c r="D21" s="23">
        <v>0.53125</v>
      </c>
      <c r="E21" s="23">
        <v>0.541666666666667</v>
      </c>
    </row>
    <row r="22" spans="1:5" ht="12.75">
      <c r="A22">
        <v>1932</v>
      </c>
      <c r="B22" t="s">
        <v>29</v>
      </c>
      <c r="C22" t="s">
        <v>30</v>
      </c>
      <c r="D22" s="23">
        <v>0.53125</v>
      </c>
      <c r="E22" s="23">
        <v>0.541666666666667</v>
      </c>
    </row>
    <row r="23" spans="1:5" ht="12.75">
      <c r="A23">
        <v>1933</v>
      </c>
      <c r="B23" t="s">
        <v>29</v>
      </c>
      <c r="C23" t="s">
        <v>30</v>
      </c>
      <c r="D23" s="23">
        <v>0.53125</v>
      </c>
      <c r="E23" s="23">
        <v>0.541666666666667</v>
      </c>
    </row>
    <row r="24" spans="1:5" ht="12.75">
      <c r="A24">
        <v>1934</v>
      </c>
      <c r="B24" t="s">
        <v>29</v>
      </c>
      <c r="C24" t="s">
        <v>30</v>
      </c>
      <c r="D24" s="23">
        <v>0.53125</v>
      </c>
      <c r="E24" s="23">
        <v>0.541666666666667</v>
      </c>
    </row>
    <row r="25" spans="1:5" ht="12.75">
      <c r="A25">
        <v>1935</v>
      </c>
      <c r="B25" t="s">
        <v>29</v>
      </c>
      <c r="C25" t="s">
        <v>30</v>
      </c>
      <c r="D25" s="23">
        <v>0.53125</v>
      </c>
      <c r="E25" s="23">
        <v>0.541666666666667</v>
      </c>
    </row>
    <row r="26" spans="1:5" ht="12.75">
      <c r="A26">
        <v>1936</v>
      </c>
      <c r="B26" t="s">
        <v>29</v>
      </c>
      <c r="C26" t="s">
        <v>30</v>
      </c>
      <c r="D26" s="23">
        <v>0.53125</v>
      </c>
      <c r="E26" s="23">
        <v>0.541666666666667</v>
      </c>
    </row>
    <row r="27" spans="1:5" ht="12.75">
      <c r="A27">
        <v>1937</v>
      </c>
      <c r="B27" t="s">
        <v>29</v>
      </c>
      <c r="C27" t="s">
        <v>30</v>
      </c>
      <c r="D27" s="23">
        <v>0.53125</v>
      </c>
      <c r="E27" s="23">
        <v>0.541666666666667</v>
      </c>
    </row>
    <row r="28" spans="1:5" ht="12.75">
      <c r="A28">
        <v>1938</v>
      </c>
      <c r="B28" t="s">
        <v>29</v>
      </c>
      <c r="C28" t="s">
        <v>30</v>
      </c>
      <c r="D28" s="23">
        <v>0.53125</v>
      </c>
      <c r="E28" s="23">
        <v>0.541666666666667</v>
      </c>
    </row>
    <row r="29" spans="1:5" ht="12.75">
      <c r="A29">
        <v>1939</v>
      </c>
      <c r="B29" t="s">
        <v>29</v>
      </c>
      <c r="C29" t="s">
        <v>30</v>
      </c>
      <c r="D29" s="23">
        <v>0.53125</v>
      </c>
      <c r="E29" s="23">
        <v>0.541666666666667</v>
      </c>
    </row>
    <row r="30" spans="1:5" ht="12.75">
      <c r="A30">
        <v>1940</v>
      </c>
      <c r="B30" t="s">
        <v>29</v>
      </c>
      <c r="C30" t="s">
        <v>30</v>
      </c>
      <c r="D30" s="23">
        <v>0.53125</v>
      </c>
      <c r="E30" s="23">
        <v>0.541666666666667</v>
      </c>
    </row>
    <row r="31" spans="1:5" ht="12.75">
      <c r="A31">
        <v>1941</v>
      </c>
      <c r="B31" t="s">
        <v>29</v>
      </c>
      <c r="C31" t="s">
        <v>30</v>
      </c>
      <c r="D31" s="23">
        <v>0.53125</v>
      </c>
      <c r="E31" s="23">
        <v>0.541666666666667</v>
      </c>
    </row>
    <row r="32" spans="1:5" ht="12.75">
      <c r="A32">
        <v>1942</v>
      </c>
      <c r="B32" t="s">
        <v>29</v>
      </c>
      <c r="C32" t="s">
        <v>30</v>
      </c>
      <c r="D32" s="23">
        <v>0.53125</v>
      </c>
      <c r="E32" s="23">
        <v>0.541666666666667</v>
      </c>
    </row>
    <row r="33" spans="1:5" ht="12.75">
      <c r="A33">
        <v>1943</v>
      </c>
      <c r="B33" t="s">
        <v>29</v>
      </c>
      <c r="C33" t="s">
        <v>30</v>
      </c>
      <c r="D33" s="23">
        <v>0.53125</v>
      </c>
      <c r="E33" s="23">
        <v>0.541666666666667</v>
      </c>
    </row>
    <row r="34" spans="1:5" ht="12.75">
      <c r="A34">
        <v>1944</v>
      </c>
      <c r="B34" t="s">
        <v>29</v>
      </c>
      <c r="C34" t="s">
        <v>30</v>
      </c>
      <c r="D34" s="23">
        <v>0.53125</v>
      </c>
      <c r="E34" s="23">
        <v>0.541666666666667</v>
      </c>
    </row>
    <row r="35" spans="1:5" ht="12.75">
      <c r="A35">
        <v>1945</v>
      </c>
      <c r="B35" t="s">
        <v>29</v>
      </c>
      <c r="C35" t="s">
        <v>30</v>
      </c>
      <c r="D35" s="23">
        <v>0.53125</v>
      </c>
      <c r="E35" s="23">
        <v>0.541666666666667</v>
      </c>
    </row>
    <row r="36" spans="1:5" ht="12.75">
      <c r="A36">
        <v>1946</v>
      </c>
      <c r="B36" t="s">
        <v>29</v>
      </c>
      <c r="C36" t="s">
        <v>30</v>
      </c>
      <c r="D36" s="23">
        <v>0.53125</v>
      </c>
      <c r="E36" s="23">
        <v>0.541666666666667</v>
      </c>
    </row>
    <row r="37" spans="1:5" ht="12.75">
      <c r="A37">
        <v>1947</v>
      </c>
      <c r="B37" t="s">
        <v>29</v>
      </c>
      <c r="C37" t="s">
        <v>30</v>
      </c>
      <c r="D37" s="23">
        <v>0.53125</v>
      </c>
      <c r="E37" s="23">
        <v>0.541666666666667</v>
      </c>
    </row>
    <row r="38" spans="1:5" ht="12.75">
      <c r="A38">
        <v>1948</v>
      </c>
      <c r="B38" t="s">
        <v>29</v>
      </c>
      <c r="C38" t="s">
        <v>30</v>
      </c>
      <c r="D38" s="23">
        <v>0.53125</v>
      </c>
      <c r="E38" s="23">
        <v>0.541666666666667</v>
      </c>
    </row>
    <row r="39" spans="1:5" ht="12.75">
      <c r="A39">
        <v>1949</v>
      </c>
      <c r="B39" t="s">
        <v>29</v>
      </c>
      <c r="C39" t="s">
        <v>30</v>
      </c>
      <c r="D39" s="23">
        <v>0.53125</v>
      </c>
      <c r="E39" s="23">
        <v>0.541666666666667</v>
      </c>
    </row>
    <row r="40" spans="1:5" ht="12.75">
      <c r="A40">
        <v>1950</v>
      </c>
      <c r="B40" t="s">
        <v>29</v>
      </c>
      <c r="C40" t="s">
        <v>30</v>
      </c>
      <c r="D40" s="23">
        <v>0.53125</v>
      </c>
      <c r="E40" s="23">
        <v>0.541666666666667</v>
      </c>
    </row>
    <row r="41" spans="1:5" ht="12.75">
      <c r="A41">
        <v>1951</v>
      </c>
      <c r="B41" t="s">
        <v>29</v>
      </c>
      <c r="C41" t="s">
        <v>30</v>
      </c>
      <c r="D41" s="23">
        <v>0.53125</v>
      </c>
      <c r="E41" s="23">
        <v>0.541666666666667</v>
      </c>
    </row>
    <row r="42" spans="1:5" ht="12.75">
      <c r="A42">
        <v>1952</v>
      </c>
      <c r="B42" t="s">
        <v>29</v>
      </c>
      <c r="C42" t="s">
        <v>30</v>
      </c>
      <c r="D42" s="23">
        <v>0.53125</v>
      </c>
      <c r="E42" s="23">
        <v>0.541666666666667</v>
      </c>
    </row>
    <row r="43" spans="1:5" ht="12.75">
      <c r="A43">
        <v>1953</v>
      </c>
      <c r="B43" t="s">
        <v>29</v>
      </c>
      <c r="C43" t="s">
        <v>30</v>
      </c>
      <c r="D43" s="23">
        <v>0.53125</v>
      </c>
      <c r="E43" s="23">
        <v>0.541666666666667</v>
      </c>
    </row>
    <row r="44" spans="1:5" ht="12.75">
      <c r="A44">
        <v>1954</v>
      </c>
      <c r="B44" t="s">
        <v>29</v>
      </c>
      <c r="C44" t="s">
        <v>30</v>
      </c>
      <c r="D44" s="23">
        <v>0.53125</v>
      </c>
      <c r="E44" s="23">
        <v>0.541666666666667</v>
      </c>
    </row>
    <row r="45" spans="1:5" ht="12.75">
      <c r="A45">
        <v>1955</v>
      </c>
      <c r="B45" t="s">
        <v>29</v>
      </c>
      <c r="C45" t="s">
        <v>30</v>
      </c>
      <c r="D45" s="23">
        <v>0.53125</v>
      </c>
      <c r="E45" s="23">
        <v>0.541666666666667</v>
      </c>
    </row>
    <row r="46" spans="1:5" ht="12.75">
      <c r="A46">
        <v>1956</v>
      </c>
      <c r="B46" t="s">
        <v>29</v>
      </c>
      <c r="C46" t="s">
        <v>30</v>
      </c>
      <c r="D46" s="23">
        <v>0.53125</v>
      </c>
      <c r="E46" s="23">
        <v>0.541666666666667</v>
      </c>
    </row>
    <row r="47" spans="1:5" ht="12.75">
      <c r="A47">
        <v>1957</v>
      </c>
      <c r="B47" t="s">
        <v>29</v>
      </c>
      <c r="C47" t="s">
        <v>30</v>
      </c>
      <c r="D47" s="23">
        <v>0.53125</v>
      </c>
      <c r="E47" s="23">
        <v>0.541666666666667</v>
      </c>
    </row>
    <row r="48" spans="1:5" ht="12.75">
      <c r="A48">
        <v>1958</v>
      </c>
      <c r="B48" t="s">
        <v>29</v>
      </c>
      <c r="C48" t="s">
        <v>30</v>
      </c>
      <c r="D48" s="23">
        <v>0.53125</v>
      </c>
      <c r="E48" s="23">
        <v>0.541666666666667</v>
      </c>
    </row>
    <row r="49" spans="1:5" ht="12.75">
      <c r="A49">
        <v>1959</v>
      </c>
      <c r="B49" t="s">
        <v>31</v>
      </c>
      <c r="C49" t="s">
        <v>32</v>
      </c>
      <c r="D49" s="23">
        <v>0.53125</v>
      </c>
      <c r="E49" s="23">
        <v>0.541666666666667</v>
      </c>
    </row>
    <row r="50" spans="1:5" ht="12.75">
      <c r="A50">
        <v>1960</v>
      </c>
      <c r="B50" t="s">
        <v>31</v>
      </c>
      <c r="C50" t="s">
        <v>32</v>
      </c>
      <c r="D50" s="23">
        <v>0.53125</v>
      </c>
      <c r="E50" s="23">
        <v>0.541666666666667</v>
      </c>
    </row>
    <row r="51" spans="1:5" ht="12.75">
      <c r="A51">
        <v>1961</v>
      </c>
      <c r="B51" t="s">
        <v>31</v>
      </c>
      <c r="C51" t="s">
        <v>32</v>
      </c>
      <c r="D51" s="23">
        <v>0.53125</v>
      </c>
      <c r="E51" s="23">
        <v>0.541666666666667</v>
      </c>
    </row>
    <row r="52" spans="1:5" ht="12.75">
      <c r="A52">
        <v>1962</v>
      </c>
      <c r="B52" t="s">
        <v>31</v>
      </c>
      <c r="C52" t="s">
        <v>32</v>
      </c>
      <c r="D52" s="23">
        <v>0.53125</v>
      </c>
      <c r="E52" s="23">
        <v>0.541666666666667</v>
      </c>
    </row>
    <row r="53" spans="1:5" ht="12.75">
      <c r="A53">
        <v>1963</v>
      </c>
      <c r="B53" t="s">
        <v>31</v>
      </c>
      <c r="C53" t="s">
        <v>32</v>
      </c>
      <c r="D53" s="23">
        <v>0.53125</v>
      </c>
      <c r="E53" s="23">
        <v>0.541666666666667</v>
      </c>
    </row>
    <row r="54" spans="1:5" ht="12.75">
      <c r="A54">
        <v>1964</v>
      </c>
      <c r="B54" t="s">
        <v>31</v>
      </c>
      <c r="C54" t="s">
        <v>32</v>
      </c>
      <c r="D54" s="23">
        <v>0.53125</v>
      </c>
      <c r="E54" s="23">
        <v>0.541666666666667</v>
      </c>
    </row>
    <row r="55" spans="1:5" ht="12.75">
      <c r="A55">
        <v>1965</v>
      </c>
      <c r="B55" t="s">
        <v>31</v>
      </c>
      <c r="C55" t="s">
        <v>32</v>
      </c>
      <c r="D55" s="23">
        <v>0.53125</v>
      </c>
      <c r="E55" s="23">
        <v>0.541666666666667</v>
      </c>
    </row>
    <row r="56" spans="1:5" ht="12.75">
      <c r="A56">
        <v>1966</v>
      </c>
      <c r="B56" t="s">
        <v>31</v>
      </c>
      <c r="C56" t="s">
        <v>32</v>
      </c>
      <c r="D56" s="23">
        <v>0.53125</v>
      </c>
      <c r="E56" s="23">
        <v>0.541666666666667</v>
      </c>
    </row>
    <row r="57" spans="1:5" ht="12.75">
      <c r="A57">
        <v>1967</v>
      </c>
      <c r="B57" t="s">
        <v>31</v>
      </c>
      <c r="C57" t="s">
        <v>32</v>
      </c>
      <c r="D57" s="23">
        <v>0.53125</v>
      </c>
      <c r="E57" s="23">
        <v>0.541666666666667</v>
      </c>
    </row>
    <row r="58" spans="1:5" ht="12.75">
      <c r="A58">
        <v>1968</v>
      </c>
      <c r="B58" t="s">
        <v>31</v>
      </c>
      <c r="C58" t="s">
        <v>32</v>
      </c>
      <c r="D58" s="23">
        <v>0.53125</v>
      </c>
      <c r="E58" s="23">
        <v>0.541666666666667</v>
      </c>
    </row>
    <row r="59" spans="1:5" ht="12.75">
      <c r="A59">
        <v>1969</v>
      </c>
      <c r="B59" t="s">
        <v>31</v>
      </c>
      <c r="C59" t="s">
        <v>32</v>
      </c>
      <c r="D59" s="23">
        <v>0.53125</v>
      </c>
      <c r="E59" s="23">
        <v>0.541666666666667</v>
      </c>
    </row>
    <row r="60" spans="1:5" ht="12.75">
      <c r="A60">
        <v>1970</v>
      </c>
      <c r="B60" t="s">
        <v>31</v>
      </c>
      <c r="C60" t="s">
        <v>32</v>
      </c>
      <c r="D60" s="23">
        <v>0.53125</v>
      </c>
      <c r="E60" s="23">
        <v>0.541666666666667</v>
      </c>
    </row>
    <row r="61" spans="1:5" ht="12.75">
      <c r="A61">
        <v>1971</v>
      </c>
      <c r="B61" t="s">
        <v>31</v>
      </c>
      <c r="C61" t="s">
        <v>32</v>
      </c>
      <c r="D61" s="23">
        <v>0.53125</v>
      </c>
      <c r="E61" s="23">
        <v>0.541666666666667</v>
      </c>
    </row>
    <row r="62" spans="1:5" ht="12.75">
      <c r="A62">
        <v>1972</v>
      </c>
      <c r="B62" t="s">
        <v>31</v>
      </c>
      <c r="C62" t="s">
        <v>32</v>
      </c>
      <c r="D62" s="23">
        <v>0.53125</v>
      </c>
      <c r="E62" s="23">
        <v>0.541666666666667</v>
      </c>
    </row>
    <row r="63" spans="1:5" ht="12.75">
      <c r="A63">
        <v>1973</v>
      </c>
      <c r="B63" t="s">
        <v>31</v>
      </c>
      <c r="C63" t="s">
        <v>32</v>
      </c>
      <c r="D63" s="23">
        <v>0.53125</v>
      </c>
      <c r="E63" s="23">
        <v>0.541666666666667</v>
      </c>
    </row>
    <row r="64" spans="1:5" ht="12.75">
      <c r="A64">
        <v>1974</v>
      </c>
      <c r="B64" t="s">
        <v>31</v>
      </c>
      <c r="C64" t="s">
        <v>32</v>
      </c>
      <c r="D64" s="23">
        <v>0.53125</v>
      </c>
      <c r="E64" s="23">
        <v>0.541666666666667</v>
      </c>
    </row>
    <row r="65" spans="1:5" ht="12.75">
      <c r="A65">
        <v>1975</v>
      </c>
      <c r="B65" t="s">
        <v>31</v>
      </c>
      <c r="C65" t="s">
        <v>32</v>
      </c>
      <c r="D65" s="23">
        <v>0.53125</v>
      </c>
      <c r="E65" s="23">
        <v>0.541666666666667</v>
      </c>
    </row>
    <row r="66" spans="1:5" ht="12.75">
      <c r="A66">
        <v>1976</v>
      </c>
      <c r="B66" t="s">
        <v>31</v>
      </c>
      <c r="C66" t="s">
        <v>32</v>
      </c>
      <c r="D66" s="23">
        <v>0.53125</v>
      </c>
      <c r="E66" s="23">
        <v>0.541666666666667</v>
      </c>
    </row>
    <row r="67" spans="1:5" ht="12.75">
      <c r="A67">
        <v>1977</v>
      </c>
      <c r="B67" t="s">
        <v>31</v>
      </c>
      <c r="C67" t="s">
        <v>32</v>
      </c>
      <c r="D67" s="23">
        <v>0.53125</v>
      </c>
      <c r="E67" s="23">
        <v>0.541666666666667</v>
      </c>
    </row>
    <row r="68" spans="1:5" ht="12.75">
      <c r="A68">
        <v>1978</v>
      </c>
      <c r="B68" t="s">
        <v>31</v>
      </c>
      <c r="C68" t="s">
        <v>32</v>
      </c>
      <c r="D68" s="23">
        <v>0.53125</v>
      </c>
      <c r="E68" s="23">
        <v>0.541666666666667</v>
      </c>
    </row>
    <row r="69" spans="1:5" ht="12.75">
      <c r="A69">
        <v>1979</v>
      </c>
      <c r="B69" t="s">
        <v>31</v>
      </c>
      <c r="C69" t="s">
        <v>32</v>
      </c>
      <c r="D69" s="23">
        <v>0.53125</v>
      </c>
      <c r="E69" s="23">
        <v>0.541666666666667</v>
      </c>
    </row>
    <row r="70" spans="1:5" ht="12.75">
      <c r="A70">
        <v>1980</v>
      </c>
      <c r="B70" t="s">
        <v>31</v>
      </c>
      <c r="C70" t="s">
        <v>32</v>
      </c>
      <c r="D70" s="23">
        <v>0.53125</v>
      </c>
      <c r="E70" s="23">
        <v>0.541666666666667</v>
      </c>
    </row>
    <row r="71" spans="1:5" ht="12.75">
      <c r="A71">
        <v>1981</v>
      </c>
      <c r="B71" t="s">
        <v>31</v>
      </c>
      <c r="C71" t="s">
        <v>32</v>
      </c>
      <c r="D71" s="23">
        <v>0.53125</v>
      </c>
      <c r="E71" s="23">
        <v>0.541666666666667</v>
      </c>
    </row>
    <row r="72" spans="1:5" ht="12.75">
      <c r="A72">
        <v>1982</v>
      </c>
      <c r="B72" t="s">
        <v>31</v>
      </c>
      <c r="C72" t="s">
        <v>32</v>
      </c>
      <c r="D72" s="23">
        <v>0.53125</v>
      </c>
      <c r="E72" s="23">
        <v>0.541666666666667</v>
      </c>
    </row>
    <row r="73" spans="1:5" ht="12.75">
      <c r="A73">
        <v>1983</v>
      </c>
      <c r="B73" t="s">
        <v>31</v>
      </c>
      <c r="C73" t="s">
        <v>32</v>
      </c>
      <c r="D73" s="23">
        <v>0.53125</v>
      </c>
      <c r="E73" s="23">
        <v>0.541666666666667</v>
      </c>
    </row>
    <row r="74" spans="1:5" ht="12.75">
      <c r="A74">
        <v>1984</v>
      </c>
      <c r="B74" t="s">
        <v>31</v>
      </c>
      <c r="C74" t="s">
        <v>32</v>
      </c>
      <c r="D74" s="23">
        <v>0.53125</v>
      </c>
      <c r="E74" s="23">
        <v>0.541666666666667</v>
      </c>
    </row>
    <row r="75" spans="1:5" ht="12.75">
      <c r="A75">
        <v>1985</v>
      </c>
      <c r="B75" t="s">
        <v>31</v>
      </c>
      <c r="C75" t="s">
        <v>32</v>
      </c>
      <c r="D75" s="23">
        <v>0.53125</v>
      </c>
      <c r="E75" s="23">
        <v>0.541666666666667</v>
      </c>
    </row>
    <row r="76" spans="1:5" ht="12.75">
      <c r="A76">
        <v>1986</v>
      </c>
      <c r="B76" t="s">
        <v>31</v>
      </c>
      <c r="C76" t="s">
        <v>32</v>
      </c>
      <c r="D76" s="23">
        <v>0.53125</v>
      </c>
      <c r="E76" s="23">
        <v>0.541666666666667</v>
      </c>
    </row>
    <row r="77" spans="1:5" ht="12.75">
      <c r="A77">
        <v>1987</v>
      </c>
      <c r="B77" t="s">
        <v>31</v>
      </c>
      <c r="C77" t="s">
        <v>32</v>
      </c>
      <c r="D77" s="23">
        <v>0.53125</v>
      </c>
      <c r="E77" s="23">
        <v>0.541666666666667</v>
      </c>
    </row>
    <row r="78" spans="1:5" ht="12.75">
      <c r="A78">
        <v>1988</v>
      </c>
      <c r="B78" t="s">
        <v>33</v>
      </c>
      <c r="C78" t="s">
        <v>34</v>
      </c>
      <c r="D78" s="23">
        <v>0.53125</v>
      </c>
      <c r="E78" s="23">
        <v>0.541666666666667</v>
      </c>
    </row>
    <row r="79" spans="1:5" ht="12.75">
      <c r="A79">
        <v>1989</v>
      </c>
      <c r="B79" t="s">
        <v>33</v>
      </c>
      <c r="C79" t="s">
        <v>34</v>
      </c>
      <c r="D79" s="23">
        <v>0.53125</v>
      </c>
      <c r="E79" s="23">
        <v>0.541666666666667</v>
      </c>
    </row>
    <row r="80" spans="1:5" ht="12.75">
      <c r="A80">
        <v>1990</v>
      </c>
      <c r="B80" t="s">
        <v>33</v>
      </c>
      <c r="C80" t="s">
        <v>34</v>
      </c>
      <c r="D80" s="23">
        <v>0.53125</v>
      </c>
      <c r="E80" s="23">
        <v>0.541666666666667</v>
      </c>
    </row>
    <row r="81" spans="1:5" ht="12.75">
      <c r="A81">
        <v>1991</v>
      </c>
      <c r="B81" t="s">
        <v>35</v>
      </c>
      <c r="C81" t="s">
        <v>36</v>
      </c>
      <c r="D81" s="23">
        <v>0.5104166666666666</v>
      </c>
      <c r="E81" s="23">
        <v>0.5208333333333334</v>
      </c>
    </row>
    <row r="82" spans="1:5" ht="12.75">
      <c r="A82">
        <v>1992</v>
      </c>
      <c r="B82" t="s">
        <v>35</v>
      </c>
      <c r="C82" t="s">
        <v>36</v>
      </c>
      <c r="D82" s="23">
        <v>0.5104166666666666</v>
      </c>
      <c r="E82" s="23">
        <v>0.5208333333333334</v>
      </c>
    </row>
    <row r="83" spans="1:5" ht="12.75">
      <c r="A83">
        <v>1993</v>
      </c>
      <c r="B83" t="s">
        <v>35</v>
      </c>
      <c r="C83" t="s">
        <v>36</v>
      </c>
      <c r="D83" s="23">
        <v>0.5104166666666666</v>
      </c>
      <c r="E83" s="23">
        <v>0.520833333333333</v>
      </c>
    </row>
    <row r="84" spans="1:5" ht="12.75">
      <c r="A84">
        <v>1994</v>
      </c>
      <c r="B84" t="s">
        <v>37</v>
      </c>
      <c r="C84" t="s">
        <v>38</v>
      </c>
      <c r="D84" s="23">
        <v>0.4895833333333333</v>
      </c>
      <c r="E84" s="23">
        <v>0.5</v>
      </c>
    </row>
    <row r="85" spans="1:5" ht="12.75">
      <c r="A85">
        <v>1995</v>
      </c>
      <c r="B85" t="s">
        <v>37</v>
      </c>
      <c r="C85" t="s">
        <v>38</v>
      </c>
      <c r="D85" s="23">
        <v>0.4895833333333333</v>
      </c>
      <c r="E85" s="23">
        <v>0.5</v>
      </c>
    </row>
    <row r="86" spans="1:5" ht="12.75">
      <c r="A86">
        <v>1996</v>
      </c>
      <c r="B86" t="s">
        <v>37</v>
      </c>
      <c r="C86" t="s">
        <v>38</v>
      </c>
      <c r="D86" s="23">
        <v>0.4895833333333333</v>
      </c>
      <c r="E86" s="23">
        <v>0.5</v>
      </c>
    </row>
    <row r="87" spans="1:5" ht="12.75">
      <c r="A87">
        <v>1997</v>
      </c>
      <c r="B87" t="s">
        <v>39</v>
      </c>
      <c r="C87" t="s">
        <v>40</v>
      </c>
      <c r="D87" s="23">
        <v>0.4791666666666667</v>
      </c>
      <c r="E87" s="23">
        <v>0.4791666666666667</v>
      </c>
    </row>
    <row r="88" spans="1:5" ht="12.75">
      <c r="A88">
        <v>1998</v>
      </c>
      <c r="B88" t="s">
        <v>39</v>
      </c>
      <c r="C88" t="s">
        <v>40</v>
      </c>
      <c r="D88" s="23">
        <v>0.4791666666666667</v>
      </c>
      <c r="E88" s="23">
        <v>0.4791666666666667</v>
      </c>
    </row>
    <row r="89" spans="1:5" ht="12.75">
      <c r="A89">
        <v>1999</v>
      </c>
      <c r="B89" t="s">
        <v>39</v>
      </c>
      <c r="C89" t="s">
        <v>40</v>
      </c>
      <c r="D89" s="23">
        <v>0.479166666666667</v>
      </c>
      <c r="E89" s="23">
        <v>0.479166666666667</v>
      </c>
    </row>
    <row r="90" spans="1:5" ht="12.75">
      <c r="A90">
        <v>2000</v>
      </c>
      <c r="B90" t="s">
        <v>39</v>
      </c>
      <c r="C90" t="s">
        <v>40</v>
      </c>
      <c r="D90" s="23">
        <v>0.479166666666667</v>
      </c>
      <c r="E90" s="23">
        <v>0.479166666666667</v>
      </c>
    </row>
    <row r="91" spans="1:5" ht="12.75">
      <c r="A91">
        <v>2001</v>
      </c>
      <c r="B91" t="s">
        <v>39</v>
      </c>
      <c r="C91" t="s">
        <v>40</v>
      </c>
      <c r="D91" s="23">
        <v>0.479166666666667</v>
      </c>
      <c r="E91" s="23">
        <v>0.479166666666667</v>
      </c>
    </row>
    <row r="92" spans="1:5" ht="12.75">
      <c r="A92">
        <v>2002</v>
      </c>
      <c r="B92" t="s">
        <v>39</v>
      </c>
      <c r="C92" t="s">
        <v>40</v>
      </c>
      <c r="D92" s="23">
        <v>0.479166666666667</v>
      </c>
      <c r="E92" s="23">
        <v>0.479166666666667</v>
      </c>
    </row>
    <row r="93" spans="1:5" ht="12.75">
      <c r="A93">
        <v>2003</v>
      </c>
      <c r="B93" t="s">
        <v>39</v>
      </c>
      <c r="C93" t="s">
        <v>40</v>
      </c>
      <c r="D93" s="23">
        <v>0.479166666666667</v>
      </c>
      <c r="E93" s="23">
        <v>0.479166666666667</v>
      </c>
    </row>
    <row r="94" spans="1:5" ht="12.75">
      <c r="A94">
        <v>2004</v>
      </c>
      <c r="B94" t="s">
        <v>39</v>
      </c>
      <c r="C94" t="s">
        <v>40</v>
      </c>
      <c r="D94" s="23">
        <v>0.479166666666667</v>
      </c>
      <c r="E94" s="23">
        <v>0.479166666666667</v>
      </c>
    </row>
  </sheetData>
  <sheetProtection password="E651" sheet="1" objects="1" scenarios="1" select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C1" sqref="C1"/>
    </sheetView>
  </sheetViews>
  <sheetFormatPr defaultColWidth="9.00390625" defaultRowHeight="12.75"/>
  <cols>
    <col min="3" max="3" width="20.00390625" style="0" customWidth="1"/>
    <col min="4" max="4" width="20.625" style="0" customWidth="1"/>
    <col min="6" max="6" width="37.625" style="0" customWidth="1"/>
    <col min="7" max="7" width="9.125" style="23" customWidth="1"/>
  </cols>
  <sheetData>
    <row r="1" spans="1:3" ht="39.75" customHeight="1">
      <c r="A1" t="s">
        <v>41</v>
      </c>
      <c r="C1" s="24">
        <v>1000000</v>
      </c>
    </row>
    <row r="2" spans="1:7" ht="12.75">
      <c r="A2">
        <f>startnum+Заявка!B16-1</f>
        <v>1000000</v>
      </c>
      <c r="B2" t="e">
        <f>IF(Заявка!C16="М",VLOOKUP(Заявка!D16,classes,2,FALSE),VLOOKUP(Заявка!D16,classes,3,FALSE))</f>
        <v>#N/A</v>
      </c>
      <c r="C2">
        <f>UPPER(Заявка!E16)</f>
      </c>
      <c r="D2">
        <f>UPPER(Заявка!F16)</f>
      </c>
      <c r="E2">
        <f>Заявка!D16</f>
        <v>0</v>
      </c>
      <c r="F2" t="str">
        <f aca="true" t="shared" si="0" ref="F2:F33">rn&amp;" ("&amp;tm&amp;")"</f>
        <v> ()</v>
      </c>
      <c r="G2" s="23" t="e">
        <f>IF(Заявка!C16="М",VLOOKUP(Заявка!D16,classes,4,FALSE),VLOOKUP(Заявка!D16,classes,5,FALSE))</f>
        <v>#N/A</v>
      </c>
    </row>
    <row r="3" spans="1:7" ht="12.75">
      <c r="A3">
        <f>startnum+Заявка!B17-1</f>
        <v>1000001</v>
      </c>
      <c r="B3" t="e">
        <f>IF(Заявка!C17="М",VLOOKUP(Заявка!D17,classes,2,FALSE),VLOOKUP(Заявка!D17,classes,3,FALSE))</f>
        <v>#N/A</v>
      </c>
      <c r="C3">
        <f>UPPER(Заявка!E17)</f>
      </c>
      <c r="D3">
        <f>UPPER(Заявка!F17)</f>
      </c>
      <c r="E3">
        <f>Заявка!D17</f>
        <v>0</v>
      </c>
      <c r="F3" t="str">
        <f t="shared" si="0"/>
        <v> ()</v>
      </c>
      <c r="G3" s="23" t="e">
        <f>IF(Заявка!C17="М",VLOOKUP(Заявка!D17,classes,4,FALSE),VLOOKUP(Заявка!D17,classes,5,FALSE))</f>
        <v>#N/A</v>
      </c>
    </row>
    <row r="4" spans="1:7" ht="12.75">
      <c r="A4">
        <f>startnum+Заявка!B18-1</f>
        <v>1000002</v>
      </c>
      <c r="B4" t="e">
        <f>IF(Заявка!C18="М",VLOOKUP(Заявка!D18,classes,2,FALSE),VLOOKUP(Заявка!D18,classes,3,FALSE))</f>
        <v>#N/A</v>
      </c>
      <c r="C4">
        <f>UPPER(Заявка!E18)</f>
      </c>
      <c r="D4">
        <f>UPPER(Заявка!F18)</f>
      </c>
      <c r="E4">
        <f>Заявка!D18</f>
        <v>0</v>
      </c>
      <c r="F4" t="str">
        <f t="shared" si="0"/>
        <v> ()</v>
      </c>
      <c r="G4" s="23" t="e">
        <f>IF(Заявка!C18="М",VLOOKUP(Заявка!D18,classes,4,FALSE),VLOOKUP(Заявка!D18,classes,5,FALSE))</f>
        <v>#N/A</v>
      </c>
    </row>
    <row r="5" spans="1:7" ht="12.75">
      <c r="A5">
        <f>startnum+Заявка!B19-1</f>
        <v>1000003</v>
      </c>
      <c r="B5" t="e">
        <f>IF(Заявка!C19="М",VLOOKUP(Заявка!D19,classes,2,FALSE),VLOOKUP(Заявка!D19,classes,3,FALSE))</f>
        <v>#N/A</v>
      </c>
      <c r="C5">
        <f>UPPER(Заявка!E19)</f>
      </c>
      <c r="D5">
        <f>UPPER(Заявка!F19)</f>
      </c>
      <c r="E5">
        <f>Заявка!D19</f>
        <v>0</v>
      </c>
      <c r="F5" t="str">
        <f t="shared" si="0"/>
        <v> ()</v>
      </c>
      <c r="G5" s="23" t="e">
        <f>IF(Заявка!C19="М",VLOOKUP(Заявка!D19,classes,4,FALSE),VLOOKUP(Заявка!D19,classes,5,FALSE))</f>
        <v>#N/A</v>
      </c>
    </row>
    <row r="6" spans="1:7" ht="12.75">
      <c r="A6">
        <f>startnum+Заявка!B20-1</f>
        <v>1000004</v>
      </c>
      <c r="B6" t="e">
        <f>IF(Заявка!C20="М",VLOOKUP(Заявка!D20,classes,2,FALSE),VLOOKUP(Заявка!D20,classes,3,FALSE))</f>
        <v>#N/A</v>
      </c>
      <c r="C6">
        <f>UPPER(Заявка!E20)</f>
      </c>
      <c r="D6">
        <f>UPPER(Заявка!F20)</f>
      </c>
      <c r="E6">
        <f>Заявка!D20</f>
        <v>0</v>
      </c>
      <c r="F6" t="str">
        <f t="shared" si="0"/>
        <v> ()</v>
      </c>
      <c r="G6" s="23" t="e">
        <f>IF(Заявка!C20="М",VLOOKUP(Заявка!D20,classes,4,FALSE),VLOOKUP(Заявка!D20,classes,5,FALSE))</f>
        <v>#N/A</v>
      </c>
    </row>
    <row r="7" spans="1:7" ht="12.75">
      <c r="A7">
        <f>startnum+Заявка!B21-1</f>
        <v>1000005</v>
      </c>
      <c r="B7" t="e">
        <f>IF(Заявка!C21="М",VLOOKUP(Заявка!D21,classes,2,FALSE),VLOOKUP(Заявка!D21,classes,3,FALSE))</f>
        <v>#N/A</v>
      </c>
      <c r="C7">
        <f>UPPER(Заявка!E21)</f>
      </c>
      <c r="D7">
        <f>UPPER(Заявка!F21)</f>
      </c>
      <c r="E7">
        <f>Заявка!D21</f>
        <v>0</v>
      </c>
      <c r="F7" t="str">
        <f t="shared" si="0"/>
        <v> ()</v>
      </c>
      <c r="G7" s="23" t="e">
        <f>IF(Заявка!C21="М",VLOOKUP(Заявка!D21,classes,4,FALSE),VLOOKUP(Заявка!D21,classes,5,FALSE))</f>
        <v>#N/A</v>
      </c>
    </row>
    <row r="8" spans="1:7" ht="12.75">
      <c r="A8">
        <f>startnum+Заявка!B22-1</f>
        <v>1000006</v>
      </c>
      <c r="B8" t="e">
        <f>IF(Заявка!C22="М",VLOOKUP(Заявка!D22,classes,2,FALSE),VLOOKUP(Заявка!D22,classes,3,FALSE))</f>
        <v>#N/A</v>
      </c>
      <c r="C8">
        <f>UPPER(Заявка!E22)</f>
      </c>
      <c r="D8">
        <f>UPPER(Заявка!F22)</f>
      </c>
      <c r="E8">
        <f>Заявка!D22</f>
        <v>0</v>
      </c>
      <c r="F8" t="str">
        <f t="shared" si="0"/>
        <v> ()</v>
      </c>
      <c r="G8" s="23" t="e">
        <f>IF(Заявка!C22="М",VLOOKUP(Заявка!D22,classes,4,FALSE),VLOOKUP(Заявка!D22,classes,5,FALSE))</f>
        <v>#N/A</v>
      </c>
    </row>
    <row r="9" spans="1:7" ht="12.75">
      <c r="A9">
        <f>startnum+Заявка!B23-1</f>
        <v>1000007</v>
      </c>
      <c r="B9" t="e">
        <f>IF(Заявка!C23="М",VLOOKUP(Заявка!D23,classes,2,FALSE),VLOOKUP(Заявка!D23,classes,3,FALSE))</f>
        <v>#N/A</v>
      </c>
      <c r="C9">
        <f>UPPER(Заявка!E23)</f>
      </c>
      <c r="D9">
        <f>UPPER(Заявка!F23)</f>
      </c>
      <c r="E9">
        <f>Заявка!D23</f>
        <v>0</v>
      </c>
      <c r="F9" t="str">
        <f t="shared" si="0"/>
        <v> ()</v>
      </c>
      <c r="G9" s="23" t="e">
        <f>IF(Заявка!C23="М",VLOOKUP(Заявка!D23,classes,4,FALSE),VLOOKUP(Заявка!D23,classes,5,FALSE))</f>
        <v>#N/A</v>
      </c>
    </row>
    <row r="10" spans="1:7" ht="12.75">
      <c r="A10">
        <f>startnum+Заявка!B24-1</f>
        <v>1000008</v>
      </c>
      <c r="B10" t="e">
        <f>IF(Заявка!C24="М",VLOOKUP(Заявка!D24,classes,2,FALSE),VLOOKUP(Заявка!D24,classes,3,FALSE))</f>
        <v>#N/A</v>
      </c>
      <c r="C10">
        <f>UPPER(Заявка!E24)</f>
      </c>
      <c r="D10">
        <f>UPPER(Заявка!F24)</f>
      </c>
      <c r="E10">
        <f>Заявка!D24</f>
        <v>0</v>
      </c>
      <c r="F10" t="str">
        <f t="shared" si="0"/>
        <v> ()</v>
      </c>
      <c r="G10" s="23" t="e">
        <f>IF(Заявка!C24="М",VLOOKUP(Заявка!D24,classes,4,FALSE),VLOOKUP(Заявка!D24,classes,5,FALSE))</f>
        <v>#N/A</v>
      </c>
    </row>
    <row r="11" spans="1:7" ht="12.75">
      <c r="A11">
        <f>startnum+Заявка!B25-1</f>
        <v>1000009</v>
      </c>
      <c r="B11" t="e">
        <f>IF(Заявка!C25="М",VLOOKUP(Заявка!D25,classes,2,FALSE),VLOOKUP(Заявка!D25,classes,3,FALSE))</f>
        <v>#N/A</v>
      </c>
      <c r="C11">
        <f>UPPER(Заявка!E25)</f>
      </c>
      <c r="D11">
        <f>UPPER(Заявка!F25)</f>
      </c>
      <c r="E11">
        <f>Заявка!D25</f>
        <v>0</v>
      </c>
      <c r="F11" t="str">
        <f t="shared" si="0"/>
        <v> ()</v>
      </c>
      <c r="G11" s="23" t="e">
        <f>IF(Заявка!C25="М",VLOOKUP(Заявка!D25,classes,4,FALSE),VLOOKUP(Заявка!D25,classes,5,FALSE))</f>
        <v>#N/A</v>
      </c>
    </row>
    <row r="12" spans="1:7" ht="12.75">
      <c r="A12">
        <f>startnum+Заявка!B26-1</f>
        <v>1000010</v>
      </c>
      <c r="B12" t="e">
        <f>IF(Заявка!C26="М",VLOOKUP(Заявка!D26,classes,2,FALSE),VLOOKUP(Заявка!D26,classes,3,FALSE))</f>
        <v>#N/A</v>
      </c>
      <c r="C12">
        <f>UPPER(Заявка!E26)</f>
      </c>
      <c r="D12">
        <f>UPPER(Заявка!F26)</f>
      </c>
      <c r="E12">
        <f>Заявка!D26</f>
        <v>0</v>
      </c>
      <c r="F12" t="str">
        <f t="shared" si="0"/>
        <v> ()</v>
      </c>
      <c r="G12" s="23" t="e">
        <f>IF(Заявка!C26="М",VLOOKUP(Заявка!D26,classes,4,FALSE),VLOOKUP(Заявка!D26,classes,5,FALSE))</f>
        <v>#N/A</v>
      </c>
    </row>
    <row r="13" spans="1:7" ht="12.75">
      <c r="A13">
        <f>startnum+Заявка!B27-1</f>
        <v>1000011</v>
      </c>
      <c r="B13" t="e">
        <f>IF(Заявка!C27="М",VLOOKUP(Заявка!D27,classes,2,FALSE),VLOOKUP(Заявка!D27,classes,3,FALSE))</f>
        <v>#N/A</v>
      </c>
      <c r="C13">
        <f>UPPER(Заявка!E27)</f>
      </c>
      <c r="D13">
        <f>UPPER(Заявка!F27)</f>
      </c>
      <c r="E13">
        <f>Заявка!D27</f>
        <v>0</v>
      </c>
      <c r="F13" t="str">
        <f t="shared" si="0"/>
        <v> ()</v>
      </c>
      <c r="G13" s="23" t="e">
        <f>IF(Заявка!C27="М",VLOOKUP(Заявка!D27,classes,4,FALSE),VLOOKUP(Заявка!D27,classes,5,FALSE))</f>
        <v>#N/A</v>
      </c>
    </row>
    <row r="14" spans="1:7" ht="12.75">
      <c r="A14">
        <f>startnum+Заявка!B28-1</f>
        <v>1000012</v>
      </c>
      <c r="B14" t="e">
        <f>IF(Заявка!C28="М",VLOOKUP(Заявка!D28,classes,2,FALSE),VLOOKUP(Заявка!D28,classes,3,FALSE))</f>
        <v>#N/A</v>
      </c>
      <c r="C14">
        <f>UPPER(Заявка!E28)</f>
      </c>
      <c r="D14">
        <f>UPPER(Заявка!F28)</f>
      </c>
      <c r="E14">
        <f>Заявка!D28</f>
        <v>0</v>
      </c>
      <c r="F14" t="str">
        <f t="shared" si="0"/>
        <v> ()</v>
      </c>
      <c r="G14" s="23" t="e">
        <f>IF(Заявка!C28="М",VLOOKUP(Заявка!D28,classes,4,FALSE),VLOOKUP(Заявка!D28,classes,5,FALSE))</f>
        <v>#N/A</v>
      </c>
    </row>
    <row r="15" spans="1:7" ht="12.75">
      <c r="A15">
        <f>startnum+Заявка!B29-1</f>
        <v>1000013</v>
      </c>
      <c r="B15" t="e">
        <f>IF(Заявка!C29="М",VLOOKUP(Заявка!D29,classes,2,FALSE),VLOOKUP(Заявка!D29,classes,3,FALSE))</f>
        <v>#N/A</v>
      </c>
      <c r="C15">
        <f>UPPER(Заявка!E29)</f>
      </c>
      <c r="D15">
        <f>UPPER(Заявка!F29)</f>
      </c>
      <c r="E15">
        <f>Заявка!D29</f>
        <v>0</v>
      </c>
      <c r="F15" t="str">
        <f t="shared" si="0"/>
        <v> ()</v>
      </c>
      <c r="G15" s="23" t="e">
        <f>IF(Заявка!C29="М",VLOOKUP(Заявка!D29,classes,4,FALSE),VLOOKUP(Заявка!D29,classes,5,FALSE))</f>
        <v>#N/A</v>
      </c>
    </row>
    <row r="16" spans="1:7" ht="12.75">
      <c r="A16">
        <f>startnum+Заявка!B30-1</f>
        <v>1000014</v>
      </c>
      <c r="B16" t="e">
        <f>IF(Заявка!C30="М",VLOOKUP(Заявка!D30,classes,2,FALSE),VLOOKUP(Заявка!D30,classes,3,FALSE))</f>
        <v>#N/A</v>
      </c>
      <c r="C16">
        <f>UPPER(Заявка!E30)</f>
      </c>
      <c r="D16">
        <f>UPPER(Заявка!F30)</f>
      </c>
      <c r="E16">
        <f>Заявка!D30</f>
        <v>0</v>
      </c>
      <c r="F16" t="str">
        <f t="shared" si="0"/>
        <v> ()</v>
      </c>
      <c r="G16" s="23" t="e">
        <f>IF(Заявка!C30="М",VLOOKUP(Заявка!D30,classes,4,FALSE),VLOOKUP(Заявка!D30,classes,5,FALSE))</f>
        <v>#N/A</v>
      </c>
    </row>
    <row r="17" spans="1:7" ht="12.75">
      <c r="A17">
        <f>startnum+Заявка!B31-1</f>
        <v>1000015</v>
      </c>
      <c r="B17" t="e">
        <f>IF(Заявка!C31="М",VLOOKUP(Заявка!D31,classes,2,FALSE),VLOOKUP(Заявка!D31,classes,3,FALSE))</f>
        <v>#N/A</v>
      </c>
      <c r="C17">
        <f>UPPER(Заявка!E31)</f>
      </c>
      <c r="D17">
        <f>UPPER(Заявка!F31)</f>
      </c>
      <c r="E17">
        <f>Заявка!D31</f>
        <v>0</v>
      </c>
      <c r="F17" t="str">
        <f t="shared" si="0"/>
        <v> ()</v>
      </c>
      <c r="G17" s="23" t="e">
        <f>IF(Заявка!C31="М",VLOOKUP(Заявка!D31,classes,4,FALSE),VLOOKUP(Заявка!D31,classes,5,FALSE))</f>
        <v>#N/A</v>
      </c>
    </row>
    <row r="18" spans="1:7" ht="12.75">
      <c r="A18">
        <f>startnum+Заявка!B32-1</f>
        <v>1000016</v>
      </c>
      <c r="B18" t="e">
        <f>IF(Заявка!C32="М",VLOOKUP(Заявка!D32,classes,2,FALSE),VLOOKUP(Заявка!D32,classes,3,FALSE))</f>
        <v>#N/A</v>
      </c>
      <c r="C18">
        <f>UPPER(Заявка!E32)</f>
      </c>
      <c r="D18">
        <f>UPPER(Заявка!F32)</f>
      </c>
      <c r="E18">
        <f>Заявка!D32</f>
        <v>0</v>
      </c>
      <c r="F18" t="str">
        <f t="shared" si="0"/>
        <v> ()</v>
      </c>
      <c r="G18" s="23" t="e">
        <f>IF(Заявка!C32="М",VLOOKUP(Заявка!D32,classes,4,FALSE),VLOOKUP(Заявка!D32,classes,5,FALSE))</f>
        <v>#N/A</v>
      </c>
    </row>
    <row r="19" spans="1:7" ht="12.75">
      <c r="A19">
        <f>startnum+Заявка!B33-1</f>
        <v>1000017</v>
      </c>
      <c r="B19" t="e">
        <f>IF(Заявка!C33="М",VLOOKUP(Заявка!D33,classes,2,FALSE),VLOOKUP(Заявка!D33,classes,3,FALSE))</f>
        <v>#N/A</v>
      </c>
      <c r="C19">
        <f>UPPER(Заявка!E33)</f>
      </c>
      <c r="D19">
        <f>UPPER(Заявка!F33)</f>
      </c>
      <c r="E19">
        <f>Заявка!D33</f>
        <v>0</v>
      </c>
      <c r="F19" t="str">
        <f t="shared" si="0"/>
        <v> ()</v>
      </c>
      <c r="G19" s="23" t="e">
        <f>IF(Заявка!C33="М",VLOOKUP(Заявка!D33,classes,4,FALSE),VLOOKUP(Заявка!D33,classes,5,FALSE))</f>
        <v>#N/A</v>
      </c>
    </row>
    <row r="20" spans="1:7" ht="12.75">
      <c r="A20">
        <f>startnum+Заявка!B34-1</f>
        <v>1000018</v>
      </c>
      <c r="B20" t="e">
        <f>IF(Заявка!C34="М",VLOOKUP(Заявка!D34,classes,2,FALSE),VLOOKUP(Заявка!D34,classes,3,FALSE))</f>
        <v>#N/A</v>
      </c>
      <c r="C20">
        <f>UPPER(Заявка!E34)</f>
      </c>
      <c r="D20">
        <f>UPPER(Заявка!F34)</f>
      </c>
      <c r="E20">
        <f>Заявка!D34</f>
        <v>0</v>
      </c>
      <c r="F20" t="str">
        <f t="shared" si="0"/>
        <v> ()</v>
      </c>
      <c r="G20" s="23" t="e">
        <f>IF(Заявка!C34="М",VLOOKUP(Заявка!D34,classes,4,FALSE),VLOOKUP(Заявка!D34,classes,5,FALSE))</f>
        <v>#N/A</v>
      </c>
    </row>
    <row r="21" spans="1:7" ht="12.75">
      <c r="A21">
        <f>startnum+Заявка!B35-1</f>
        <v>1000019</v>
      </c>
      <c r="B21" t="e">
        <f>IF(Заявка!C35="М",VLOOKUP(Заявка!D35,classes,2,FALSE),VLOOKUP(Заявка!D35,classes,3,FALSE))</f>
        <v>#N/A</v>
      </c>
      <c r="C21">
        <f>UPPER(Заявка!E35)</f>
      </c>
      <c r="D21">
        <f>UPPER(Заявка!F35)</f>
      </c>
      <c r="E21">
        <f>Заявка!D35</f>
        <v>0</v>
      </c>
      <c r="F21" t="str">
        <f t="shared" si="0"/>
        <v> ()</v>
      </c>
      <c r="G21" s="23" t="e">
        <f>IF(Заявка!C35="М",VLOOKUP(Заявка!D35,classes,4,FALSE),VLOOKUP(Заявка!D35,classes,5,FALSE))</f>
        <v>#N/A</v>
      </c>
    </row>
    <row r="22" spans="1:7" ht="12.75">
      <c r="A22">
        <f>startnum+Заявка!B36-1</f>
        <v>1000020</v>
      </c>
      <c r="B22" t="e">
        <f>IF(Заявка!C36="М",VLOOKUP(Заявка!D36,classes,2,FALSE),VLOOKUP(Заявка!D36,classes,3,FALSE))</f>
        <v>#N/A</v>
      </c>
      <c r="C22">
        <f>UPPER(Заявка!E36)</f>
      </c>
      <c r="D22">
        <f>UPPER(Заявка!F36)</f>
      </c>
      <c r="E22">
        <f>Заявка!D36</f>
        <v>0</v>
      </c>
      <c r="F22" t="str">
        <f t="shared" si="0"/>
        <v> ()</v>
      </c>
      <c r="G22" s="23" t="e">
        <f>IF(Заявка!C36="М",VLOOKUP(Заявка!D36,classes,4,FALSE),VLOOKUP(Заявка!D36,classes,5,FALSE))</f>
        <v>#N/A</v>
      </c>
    </row>
    <row r="23" spans="1:7" ht="12.75">
      <c r="A23">
        <f>startnum+Заявка!B37-1</f>
        <v>1000021</v>
      </c>
      <c r="B23" t="e">
        <f>IF(Заявка!C37="М",VLOOKUP(Заявка!D37,classes,2,FALSE),VLOOKUP(Заявка!D37,classes,3,FALSE))</f>
        <v>#N/A</v>
      </c>
      <c r="C23">
        <f>UPPER(Заявка!E37)</f>
      </c>
      <c r="D23">
        <f>UPPER(Заявка!F37)</f>
      </c>
      <c r="E23">
        <f>Заявка!D37</f>
        <v>0</v>
      </c>
      <c r="F23" t="str">
        <f t="shared" si="0"/>
        <v> ()</v>
      </c>
      <c r="G23" s="23" t="e">
        <f>IF(Заявка!C37="М",VLOOKUP(Заявка!D37,classes,4,FALSE),VLOOKUP(Заявка!D37,classes,5,FALSE))</f>
        <v>#N/A</v>
      </c>
    </row>
    <row r="24" spans="1:7" ht="12.75">
      <c r="A24">
        <f>startnum+Заявка!B38-1</f>
        <v>1000022</v>
      </c>
      <c r="B24" t="e">
        <f>IF(Заявка!C38="М",VLOOKUP(Заявка!D38,classes,2,FALSE),VLOOKUP(Заявка!D38,classes,3,FALSE))</f>
        <v>#N/A</v>
      </c>
      <c r="C24">
        <f>UPPER(Заявка!E38)</f>
      </c>
      <c r="D24">
        <f>UPPER(Заявка!F38)</f>
      </c>
      <c r="E24">
        <f>Заявка!D38</f>
        <v>0</v>
      </c>
      <c r="F24" t="str">
        <f t="shared" si="0"/>
        <v> ()</v>
      </c>
      <c r="G24" s="23" t="e">
        <f>IF(Заявка!C38="М",VLOOKUP(Заявка!D38,classes,4,FALSE),VLOOKUP(Заявка!D38,classes,5,FALSE))</f>
        <v>#N/A</v>
      </c>
    </row>
    <row r="25" spans="1:7" ht="12.75">
      <c r="A25">
        <f>startnum+Заявка!B39-1</f>
        <v>1000023</v>
      </c>
      <c r="B25" t="e">
        <f>IF(Заявка!C39="М",VLOOKUP(Заявка!D39,classes,2,FALSE),VLOOKUP(Заявка!D39,classes,3,FALSE))</f>
        <v>#N/A</v>
      </c>
      <c r="C25">
        <f>UPPER(Заявка!E39)</f>
      </c>
      <c r="D25">
        <f>UPPER(Заявка!F39)</f>
      </c>
      <c r="E25">
        <f>Заявка!D39</f>
        <v>0</v>
      </c>
      <c r="F25" t="str">
        <f t="shared" si="0"/>
        <v> ()</v>
      </c>
      <c r="G25" s="23" t="e">
        <f>IF(Заявка!C39="М",VLOOKUP(Заявка!D39,classes,4,FALSE),VLOOKUP(Заявка!D39,classes,5,FALSE))</f>
        <v>#N/A</v>
      </c>
    </row>
    <row r="26" spans="1:7" ht="12.75">
      <c r="A26">
        <f>startnum+Заявка!B40-1</f>
        <v>1000024</v>
      </c>
      <c r="B26" t="e">
        <f>IF(Заявка!C40="М",VLOOKUP(Заявка!D40,classes,2,FALSE),VLOOKUP(Заявка!D40,classes,3,FALSE))</f>
        <v>#N/A</v>
      </c>
      <c r="C26">
        <f>UPPER(Заявка!E40)</f>
      </c>
      <c r="D26">
        <f>UPPER(Заявка!F40)</f>
      </c>
      <c r="E26">
        <f>Заявка!D40</f>
        <v>0</v>
      </c>
      <c r="F26" t="str">
        <f t="shared" si="0"/>
        <v> ()</v>
      </c>
      <c r="G26" s="23" t="e">
        <f>IF(Заявка!C40="М",VLOOKUP(Заявка!D40,classes,4,FALSE),VLOOKUP(Заявка!D40,classes,5,FALSE))</f>
        <v>#N/A</v>
      </c>
    </row>
    <row r="27" spans="1:7" ht="12.75">
      <c r="A27">
        <f>startnum+Заявка!B41-1</f>
        <v>1000025</v>
      </c>
      <c r="B27" t="e">
        <f>IF(Заявка!C41="М",VLOOKUP(Заявка!D41,classes,2,FALSE),VLOOKUP(Заявка!D41,classes,3,FALSE))</f>
        <v>#N/A</v>
      </c>
      <c r="C27">
        <f>UPPER(Заявка!E41)</f>
      </c>
      <c r="D27">
        <f>UPPER(Заявка!F41)</f>
      </c>
      <c r="E27">
        <f>Заявка!D41</f>
        <v>0</v>
      </c>
      <c r="F27" t="str">
        <f t="shared" si="0"/>
        <v> ()</v>
      </c>
      <c r="G27" s="23" t="e">
        <f>IF(Заявка!C41="М",VLOOKUP(Заявка!D41,classes,4,FALSE),VLOOKUP(Заявка!D41,classes,5,FALSE))</f>
        <v>#N/A</v>
      </c>
    </row>
    <row r="28" spans="1:7" ht="12.75">
      <c r="A28">
        <f>startnum+Заявка!B42-1</f>
        <v>1000026</v>
      </c>
      <c r="B28" t="e">
        <f>IF(Заявка!C42="М",VLOOKUP(Заявка!D42,classes,2,FALSE),VLOOKUP(Заявка!D42,classes,3,FALSE))</f>
        <v>#N/A</v>
      </c>
      <c r="C28">
        <f>UPPER(Заявка!E42)</f>
      </c>
      <c r="D28">
        <f>UPPER(Заявка!F42)</f>
      </c>
      <c r="E28">
        <f>Заявка!D42</f>
        <v>0</v>
      </c>
      <c r="F28" t="str">
        <f t="shared" si="0"/>
        <v> ()</v>
      </c>
      <c r="G28" s="23" t="e">
        <f>IF(Заявка!C42="М",VLOOKUP(Заявка!D42,classes,4,FALSE),VLOOKUP(Заявка!D42,classes,5,FALSE))</f>
        <v>#N/A</v>
      </c>
    </row>
    <row r="29" spans="1:7" ht="12.75">
      <c r="A29">
        <f>startnum+Заявка!B43-1</f>
        <v>1000027</v>
      </c>
      <c r="B29" t="e">
        <f>IF(Заявка!C43="М",VLOOKUP(Заявка!D43,classes,2,FALSE),VLOOKUP(Заявка!D43,classes,3,FALSE))</f>
        <v>#N/A</v>
      </c>
      <c r="C29">
        <f>UPPER(Заявка!E43)</f>
      </c>
      <c r="D29">
        <f>UPPER(Заявка!F43)</f>
      </c>
      <c r="E29">
        <f>Заявка!D43</f>
        <v>0</v>
      </c>
      <c r="F29" t="str">
        <f t="shared" si="0"/>
        <v> ()</v>
      </c>
      <c r="G29" s="23" t="e">
        <f>IF(Заявка!C43="М",VLOOKUP(Заявка!D43,classes,4,FALSE),VLOOKUP(Заявка!D43,classes,5,FALSE))</f>
        <v>#N/A</v>
      </c>
    </row>
    <row r="30" spans="1:7" ht="12.75">
      <c r="A30">
        <f>startnum+Заявка!B44-1</f>
        <v>1000028</v>
      </c>
      <c r="B30" t="e">
        <f>IF(Заявка!C44="М",VLOOKUP(Заявка!D44,classes,2,FALSE),VLOOKUP(Заявка!D44,classes,3,FALSE))</f>
        <v>#N/A</v>
      </c>
      <c r="C30">
        <f>UPPER(Заявка!E44)</f>
      </c>
      <c r="D30">
        <f>UPPER(Заявка!F44)</f>
      </c>
      <c r="E30">
        <f>Заявка!D44</f>
        <v>0</v>
      </c>
      <c r="F30" t="str">
        <f t="shared" si="0"/>
        <v> ()</v>
      </c>
      <c r="G30" s="23" t="e">
        <f>IF(Заявка!C44="М",VLOOKUP(Заявка!D44,classes,4,FALSE),VLOOKUP(Заявка!D44,classes,5,FALSE))</f>
        <v>#N/A</v>
      </c>
    </row>
    <row r="31" spans="1:7" ht="12.75">
      <c r="A31">
        <f>startnum+Заявка!B45-1</f>
        <v>1000029</v>
      </c>
      <c r="B31" t="e">
        <f>IF(Заявка!C45="М",VLOOKUP(Заявка!D45,classes,2,FALSE),VLOOKUP(Заявка!D45,classes,3,FALSE))</f>
        <v>#N/A</v>
      </c>
      <c r="C31">
        <f>UPPER(Заявка!E45)</f>
      </c>
      <c r="D31">
        <f>UPPER(Заявка!F45)</f>
      </c>
      <c r="E31">
        <f>Заявка!D45</f>
        <v>0</v>
      </c>
      <c r="F31" t="str">
        <f t="shared" si="0"/>
        <v> ()</v>
      </c>
      <c r="G31" s="23" t="e">
        <f>IF(Заявка!C45="М",VLOOKUP(Заявка!D45,classes,4,FALSE),VLOOKUP(Заявка!D45,classes,5,FALSE))</f>
        <v>#N/A</v>
      </c>
    </row>
    <row r="32" spans="1:7" ht="12.75">
      <c r="A32">
        <f>startnum+Заявка!B46-1</f>
        <v>1000030</v>
      </c>
      <c r="B32" t="e">
        <f>IF(Заявка!C46="М",VLOOKUP(Заявка!D46,classes,2,FALSE),VLOOKUP(Заявка!D46,classes,3,FALSE))</f>
        <v>#N/A</v>
      </c>
      <c r="C32">
        <f>UPPER(Заявка!E46)</f>
      </c>
      <c r="D32">
        <f>UPPER(Заявка!F46)</f>
      </c>
      <c r="E32">
        <f>Заявка!D46</f>
        <v>0</v>
      </c>
      <c r="F32" t="str">
        <f t="shared" si="0"/>
        <v> ()</v>
      </c>
      <c r="G32" s="23" t="e">
        <f>IF(Заявка!C46="М",VLOOKUP(Заявка!D46,classes,4,FALSE),VLOOKUP(Заявка!D46,classes,5,FALSE))</f>
        <v>#N/A</v>
      </c>
    </row>
    <row r="33" spans="1:7" ht="12.75">
      <c r="A33">
        <f>startnum+Заявка!B47-1</f>
        <v>1000031</v>
      </c>
      <c r="B33" t="e">
        <f>IF(Заявка!C47="М",VLOOKUP(Заявка!D47,classes,2,FALSE),VLOOKUP(Заявка!D47,classes,3,FALSE))</f>
        <v>#N/A</v>
      </c>
      <c r="C33">
        <f>UPPER(Заявка!E47)</f>
      </c>
      <c r="D33">
        <f>UPPER(Заявка!F47)</f>
      </c>
      <c r="E33">
        <f>Заявка!D47</f>
        <v>0</v>
      </c>
      <c r="F33" t="str">
        <f t="shared" si="0"/>
        <v> ()</v>
      </c>
      <c r="G33" s="23" t="e">
        <f>IF(Заявка!C47="М",VLOOKUP(Заявка!D47,classes,4,FALSE),VLOOKUP(Заявка!D47,classes,5,FALSE))</f>
        <v>#N/A</v>
      </c>
    </row>
    <row r="34" spans="1:7" ht="12.75">
      <c r="A34">
        <f>startnum+Заявка!B48-1</f>
        <v>1000032</v>
      </c>
      <c r="B34" t="e">
        <f>IF(Заявка!C48="М",VLOOKUP(Заявка!D48,classes,2,FALSE),VLOOKUP(Заявка!D48,classes,3,FALSE))</f>
        <v>#N/A</v>
      </c>
      <c r="C34">
        <f>UPPER(Заявка!E48)</f>
      </c>
      <c r="D34">
        <f>UPPER(Заявка!F48)</f>
      </c>
      <c r="E34">
        <f>Заявка!D48</f>
        <v>0</v>
      </c>
      <c r="F34" t="str">
        <f aca="true" t="shared" si="1" ref="F34:F51">rn&amp;" ("&amp;tm&amp;")"</f>
        <v> ()</v>
      </c>
      <c r="G34" s="23" t="e">
        <f>IF(Заявка!C48="М",VLOOKUP(Заявка!D48,classes,4,FALSE),VLOOKUP(Заявка!D48,classes,5,FALSE))</f>
        <v>#N/A</v>
      </c>
    </row>
    <row r="35" spans="1:7" ht="12.75">
      <c r="A35">
        <f>startnum+Заявка!B49-1</f>
        <v>1000033</v>
      </c>
      <c r="B35" t="e">
        <f>IF(Заявка!C49="М",VLOOKUP(Заявка!D49,classes,2,FALSE),VLOOKUP(Заявка!D49,classes,3,FALSE))</f>
        <v>#N/A</v>
      </c>
      <c r="C35">
        <f>UPPER(Заявка!E49)</f>
      </c>
      <c r="D35">
        <f>UPPER(Заявка!F49)</f>
      </c>
      <c r="E35">
        <f>Заявка!D49</f>
        <v>0</v>
      </c>
      <c r="F35" t="str">
        <f t="shared" si="1"/>
        <v> ()</v>
      </c>
      <c r="G35" s="23" t="e">
        <f>IF(Заявка!C49="М",VLOOKUP(Заявка!D49,classes,4,FALSE),VLOOKUP(Заявка!D49,classes,5,FALSE))</f>
        <v>#N/A</v>
      </c>
    </row>
    <row r="36" spans="1:7" ht="12.75">
      <c r="A36">
        <f>startnum+Заявка!B50-1</f>
        <v>1000034</v>
      </c>
      <c r="B36" t="e">
        <f>IF(Заявка!C50="М",VLOOKUP(Заявка!D50,classes,2,FALSE),VLOOKUP(Заявка!D50,classes,3,FALSE))</f>
        <v>#N/A</v>
      </c>
      <c r="C36">
        <f>UPPER(Заявка!E50)</f>
      </c>
      <c r="D36">
        <f>UPPER(Заявка!F50)</f>
      </c>
      <c r="E36">
        <f>Заявка!D50</f>
        <v>0</v>
      </c>
      <c r="F36" t="str">
        <f t="shared" si="1"/>
        <v> ()</v>
      </c>
      <c r="G36" s="23" t="e">
        <f>IF(Заявка!C50="М",VLOOKUP(Заявка!D50,classes,4,FALSE),VLOOKUP(Заявка!D50,classes,5,FALSE))</f>
        <v>#N/A</v>
      </c>
    </row>
    <row r="37" spans="1:7" ht="12.75">
      <c r="A37">
        <f>startnum+Заявка!B51-1</f>
        <v>1000035</v>
      </c>
      <c r="B37" t="e">
        <f>IF(Заявка!C51="М",VLOOKUP(Заявка!D51,classes,2,FALSE),VLOOKUP(Заявка!D51,classes,3,FALSE))</f>
        <v>#N/A</v>
      </c>
      <c r="C37">
        <f>UPPER(Заявка!E51)</f>
      </c>
      <c r="D37">
        <f>UPPER(Заявка!F51)</f>
      </c>
      <c r="E37">
        <f>Заявка!D51</f>
        <v>0</v>
      </c>
      <c r="F37" t="str">
        <f t="shared" si="1"/>
        <v> ()</v>
      </c>
      <c r="G37" s="23" t="e">
        <f>IF(Заявка!C51="М",VLOOKUP(Заявка!D51,classes,4,FALSE),VLOOKUP(Заявка!D51,classes,5,FALSE))</f>
        <v>#N/A</v>
      </c>
    </row>
    <row r="38" spans="1:7" ht="12.75">
      <c r="A38">
        <f>startnum+Заявка!B52-1</f>
        <v>1000036</v>
      </c>
      <c r="B38" t="e">
        <f>IF(Заявка!C52="М",VLOOKUP(Заявка!D52,classes,2,FALSE),VLOOKUP(Заявка!D52,classes,3,FALSE))</f>
        <v>#N/A</v>
      </c>
      <c r="C38">
        <f>UPPER(Заявка!E52)</f>
      </c>
      <c r="D38">
        <f>UPPER(Заявка!F52)</f>
      </c>
      <c r="E38">
        <f>Заявка!D52</f>
        <v>0</v>
      </c>
      <c r="F38" t="str">
        <f t="shared" si="1"/>
        <v> ()</v>
      </c>
      <c r="G38" s="23" t="e">
        <f>IF(Заявка!C52="М",VLOOKUP(Заявка!D52,classes,4,FALSE),VLOOKUP(Заявка!D52,classes,5,FALSE))</f>
        <v>#N/A</v>
      </c>
    </row>
    <row r="39" spans="1:7" ht="12.75">
      <c r="A39">
        <f>startnum+Заявка!B53-1</f>
        <v>1000037</v>
      </c>
      <c r="B39" t="e">
        <f>IF(Заявка!C53="М",VLOOKUP(Заявка!D53,classes,2,FALSE),VLOOKUP(Заявка!D53,classes,3,FALSE))</f>
        <v>#N/A</v>
      </c>
      <c r="C39">
        <f>UPPER(Заявка!E53)</f>
      </c>
      <c r="D39">
        <f>UPPER(Заявка!F53)</f>
      </c>
      <c r="E39">
        <f>Заявка!D53</f>
        <v>0</v>
      </c>
      <c r="F39" t="str">
        <f t="shared" si="1"/>
        <v> ()</v>
      </c>
      <c r="G39" s="23" t="e">
        <f>IF(Заявка!C53="М",VLOOKUP(Заявка!D53,classes,4,FALSE),VLOOKUP(Заявка!D53,classes,5,FALSE))</f>
        <v>#N/A</v>
      </c>
    </row>
    <row r="40" spans="1:7" ht="12.75">
      <c r="A40">
        <f>startnum+Заявка!B54-1</f>
        <v>1000038</v>
      </c>
      <c r="B40" t="e">
        <f>IF(Заявка!C54="М",VLOOKUP(Заявка!D54,classes,2,FALSE),VLOOKUP(Заявка!D54,classes,3,FALSE))</f>
        <v>#N/A</v>
      </c>
      <c r="C40">
        <f>UPPER(Заявка!E54)</f>
      </c>
      <c r="D40">
        <f>UPPER(Заявка!F54)</f>
      </c>
      <c r="E40">
        <f>Заявка!D54</f>
        <v>0</v>
      </c>
      <c r="F40" t="str">
        <f t="shared" si="1"/>
        <v> ()</v>
      </c>
      <c r="G40" s="23" t="e">
        <f>IF(Заявка!C54="М",VLOOKUP(Заявка!D54,classes,4,FALSE),VLOOKUP(Заявка!D54,classes,5,FALSE))</f>
        <v>#N/A</v>
      </c>
    </row>
    <row r="41" spans="1:7" ht="12.75">
      <c r="A41">
        <f>startnum+Заявка!B55-1</f>
        <v>1000039</v>
      </c>
      <c r="B41" t="e">
        <f>IF(Заявка!C55="М",VLOOKUP(Заявка!D55,classes,2,FALSE),VLOOKUP(Заявка!D55,classes,3,FALSE))</f>
        <v>#N/A</v>
      </c>
      <c r="C41">
        <f>UPPER(Заявка!E55)</f>
      </c>
      <c r="D41">
        <f>UPPER(Заявка!F55)</f>
      </c>
      <c r="E41">
        <f>Заявка!D55</f>
        <v>0</v>
      </c>
      <c r="F41" t="str">
        <f t="shared" si="1"/>
        <v> ()</v>
      </c>
      <c r="G41" s="23" t="e">
        <f>IF(Заявка!C55="М",VLOOKUP(Заявка!D55,classes,4,FALSE),VLOOKUP(Заявка!D55,classes,5,FALSE))</f>
        <v>#N/A</v>
      </c>
    </row>
    <row r="42" spans="1:7" ht="12.75">
      <c r="A42">
        <f>startnum+Заявка!B56-1</f>
        <v>1000040</v>
      </c>
      <c r="B42" t="e">
        <f>IF(Заявка!C56="М",VLOOKUP(Заявка!D56,classes,2,FALSE),VLOOKUP(Заявка!D56,classes,3,FALSE))</f>
        <v>#N/A</v>
      </c>
      <c r="C42">
        <f>UPPER(Заявка!E56)</f>
      </c>
      <c r="D42">
        <f>UPPER(Заявка!F56)</f>
      </c>
      <c r="E42">
        <f>Заявка!D56</f>
        <v>0</v>
      </c>
      <c r="F42" t="str">
        <f t="shared" si="1"/>
        <v> ()</v>
      </c>
      <c r="G42" s="23" t="e">
        <f>IF(Заявка!C56="М",VLOOKUP(Заявка!D56,classes,4,FALSE),VLOOKUP(Заявка!D56,classes,5,FALSE))</f>
        <v>#N/A</v>
      </c>
    </row>
    <row r="43" spans="1:7" ht="12.75">
      <c r="A43">
        <f>startnum+Заявка!B57-1</f>
        <v>1000041</v>
      </c>
      <c r="B43" t="e">
        <f>IF(Заявка!C57="М",VLOOKUP(Заявка!D57,classes,2,FALSE),VLOOKUP(Заявка!D57,classes,3,FALSE))</f>
        <v>#N/A</v>
      </c>
      <c r="C43">
        <f>UPPER(Заявка!E57)</f>
      </c>
      <c r="D43">
        <f>UPPER(Заявка!F57)</f>
      </c>
      <c r="E43">
        <f>Заявка!D57</f>
        <v>0</v>
      </c>
      <c r="F43" t="str">
        <f t="shared" si="1"/>
        <v> ()</v>
      </c>
      <c r="G43" s="23" t="e">
        <f>IF(Заявка!C57="М",VLOOKUP(Заявка!D57,classes,4,FALSE),VLOOKUP(Заявка!D57,classes,5,FALSE))</f>
        <v>#N/A</v>
      </c>
    </row>
    <row r="44" spans="1:7" ht="12.75">
      <c r="A44">
        <f>startnum+Заявка!B58-1</f>
        <v>1000042</v>
      </c>
      <c r="B44" t="e">
        <f>IF(Заявка!C58="М",VLOOKUP(Заявка!D58,classes,2,FALSE),VLOOKUP(Заявка!D58,classes,3,FALSE))</f>
        <v>#N/A</v>
      </c>
      <c r="C44">
        <f>UPPER(Заявка!E58)</f>
      </c>
      <c r="D44">
        <f>UPPER(Заявка!F58)</f>
      </c>
      <c r="E44">
        <f>Заявка!D58</f>
        <v>0</v>
      </c>
      <c r="F44" t="str">
        <f t="shared" si="1"/>
        <v> ()</v>
      </c>
      <c r="G44" s="23" t="e">
        <f>IF(Заявка!C58="М",VLOOKUP(Заявка!D58,classes,4,FALSE),VLOOKUP(Заявка!D58,classes,5,FALSE))</f>
        <v>#N/A</v>
      </c>
    </row>
    <row r="45" spans="1:7" ht="12.75">
      <c r="A45">
        <f>startnum+Заявка!B59-1</f>
        <v>1000043</v>
      </c>
      <c r="B45" t="e">
        <f>IF(Заявка!C59="М",VLOOKUP(Заявка!D59,classes,2,FALSE),VLOOKUP(Заявка!D59,classes,3,FALSE))</f>
        <v>#N/A</v>
      </c>
      <c r="C45">
        <f>UPPER(Заявка!E59)</f>
      </c>
      <c r="D45">
        <f>UPPER(Заявка!F59)</f>
      </c>
      <c r="E45">
        <f>Заявка!D59</f>
        <v>0</v>
      </c>
      <c r="F45" t="str">
        <f t="shared" si="1"/>
        <v> ()</v>
      </c>
      <c r="G45" s="23" t="e">
        <f>IF(Заявка!C59="М",VLOOKUP(Заявка!D59,classes,4,FALSE),VLOOKUP(Заявка!D59,classes,5,FALSE))</f>
        <v>#N/A</v>
      </c>
    </row>
    <row r="46" spans="1:7" ht="12.75">
      <c r="A46">
        <f>startnum+Заявка!B60-1</f>
        <v>1000044</v>
      </c>
      <c r="B46" t="e">
        <f>IF(Заявка!C60="М",VLOOKUP(Заявка!D60,classes,2,FALSE),VLOOKUP(Заявка!D60,classes,3,FALSE))</f>
        <v>#N/A</v>
      </c>
      <c r="C46">
        <f>UPPER(Заявка!E60)</f>
      </c>
      <c r="D46">
        <f>UPPER(Заявка!F60)</f>
      </c>
      <c r="E46">
        <f>Заявка!D60</f>
        <v>0</v>
      </c>
      <c r="F46" t="str">
        <f t="shared" si="1"/>
        <v> ()</v>
      </c>
      <c r="G46" s="23" t="e">
        <f>IF(Заявка!C60="М",VLOOKUP(Заявка!D60,classes,4,FALSE),VLOOKUP(Заявка!D60,classes,5,FALSE))</f>
        <v>#N/A</v>
      </c>
    </row>
    <row r="47" spans="1:7" ht="12.75">
      <c r="A47">
        <f>startnum+Заявка!B61-1</f>
        <v>1000045</v>
      </c>
      <c r="B47" t="e">
        <f>IF(Заявка!C61="М",VLOOKUP(Заявка!D61,classes,2,FALSE),VLOOKUP(Заявка!D61,classes,3,FALSE))</f>
        <v>#N/A</v>
      </c>
      <c r="C47">
        <f>UPPER(Заявка!E61)</f>
      </c>
      <c r="D47">
        <f>UPPER(Заявка!F61)</f>
      </c>
      <c r="E47">
        <f>Заявка!D61</f>
        <v>0</v>
      </c>
      <c r="F47" t="str">
        <f t="shared" si="1"/>
        <v> ()</v>
      </c>
      <c r="G47" s="23" t="e">
        <f>IF(Заявка!C61="М",VLOOKUP(Заявка!D61,classes,4,FALSE),VLOOKUP(Заявка!D61,classes,5,FALSE))</f>
        <v>#N/A</v>
      </c>
    </row>
    <row r="48" spans="1:7" ht="12.75">
      <c r="A48">
        <f>startnum+Заявка!B62-1</f>
        <v>1000046</v>
      </c>
      <c r="B48" t="e">
        <f>IF(Заявка!C62="М",VLOOKUP(Заявка!D62,classes,2,FALSE),VLOOKUP(Заявка!D62,classes,3,FALSE))</f>
        <v>#N/A</v>
      </c>
      <c r="C48">
        <f>UPPER(Заявка!E62)</f>
      </c>
      <c r="D48">
        <f>UPPER(Заявка!F62)</f>
      </c>
      <c r="E48">
        <f>Заявка!D62</f>
        <v>0</v>
      </c>
      <c r="F48" t="str">
        <f t="shared" si="1"/>
        <v> ()</v>
      </c>
      <c r="G48" s="23" t="e">
        <f>IF(Заявка!C62="М",VLOOKUP(Заявка!D62,classes,4,FALSE),VLOOKUP(Заявка!D62,classes,5,FALSE))</f>
        <v>#N/A</v>
      </c>
    </row>
    <row r="49" spans="1:7" ht="12.75">
      <c r="A49">
        <f>startnum+Заявка!B63-1</f>
        <v>1000047</v>
      </c>
      <c r="B49" t="e">
        <f>IF(Заявка!C63="М",VLOOKUP(Заявка!D63,classes,2,FALSE),VLOOKUP(Заявка!D63,classes,3,FALSE))</f>
        <v>#N/A</v>
      </c>
      <c r="C49">
        <f>UPPER(Заявка!E63)</f>
      </c>
      <c r="D49">
        <f>UPPER(Заявка!F63)</f>
      </c>
      <c r="E49">
        <f>Заявка!D63</f>
        <v>0</v>
      </c>
      <c r="F49" t="str">
        <f t="shared" si="1"/>
        <v> ()</v>
      </c>
      <c r="G49" s="23" t="e">
        <f>IF(Заявка!C63="М",VLOOKUP(Заявка!D63,classes,4,FALSE),VLOOKUP(Заявка!D63,classes,5,FALSE))</f>
        <v>#N/A</v>
      </c>
    </row>
    <row r="50" spans="1:7" ht="12.75">
      <c r="A50">
        <f>startnum+Заявка!B64-1</f>
        <v>1000048</v>
      </c>
      <c r="B50" t="e">
        <f>IF(Заявка!C64="М",VLOOKUP(Заявка!D64,classes,2,FALSE),VLOOKUP(Заявка!D64,classes,3,FALSE))</f>
        <v>#N/A</v>
      </c>
      <c r="C50">
        <f>UPPER(Заявка!E64)</f>
      </c>
      <c r="D50">
        <f>UPPER(Заявка!F64)</f>
      </c>
      <c r="E50">
        <f>Заявка!D64</f>
        <v>0</v>
      </c>
      <c r="F50" t="str">
        <f t="shared" si="1"/>
        <v> ()</v>
      </c>
      <c r="G50" s="23" t="e">
        <f>IF(Заявка!C64="М",VLOOKUP(Заявка!D64,classes,4,FALSE),VLOOKUP(Заявка!D64,classes,5,FALSE))</f>
        <v>#N/A</v>
      </c>
    </row>
    <row r="51" spans="1:7" ht="12.75">
      <c r="A51">
        <f>startnum+Заявка!B65-1</f>
        <v>1000049</v>
      </c>
      <c r="B51" t="e">
        <f>IF(Заявка!C65="М",VLOOKUP(Заявка!D65,classes,2,FALSE),VLOOKUP(Заявка!D65,classes,3,FALSE))</f>
        <v>#N/A</v>
      </c>
      <c r="C51">
        <f>UPPER(Заявка!E65)</f>
      </c>
      <c r="D51">
        <f>UPPER(Заявка!F65)</f>
      </c>
      <c r="E51">
        <f>Заявка!D65</f>
        <v>0</v>
      </c>
      <c r="F51" t="str">
        <f t="shared" si="1"/>
        <v> ()</v>
      </c>
      <c r="G51" s="23" t="e">
        <f>IF(Заявка!C65="М",VLOOKUP(Заявка!D65,classes,4,FALSE),VLOOKUP(Заявка!D65,classes,5,FALSE))</f>
        <v>#N/A</v>
      </c>
    </row>
  </sheetData>
  <sheetProtection password="E651" sheet="1" objects="1" scenarios="1" select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Sanych</cp:lastModifiedBy>
  <dcterms:modified xsi:type="dcterms:W3CDTF">2008-05-05T12:26:00Z</dcterms:modified>
  <cp:category/>
  <cp:version/>
  <cp:contentType/>
  <cp:contentStatus/>
</cp:coreProperties>
</file>